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activeTab="1"/>
  </bookViews>
  <sheets>
    <sheet name="расп.16г" sheetId="1" r:id="rId1"/>
    <sheet name="2016г" sheetId="2" r:id="rId2"/>
  </sheets>
  <definedNames>
    <definedName name="_xlnm._FilterDatabase" localSheetId="1" hidden="1">'2016г'!$B$16:$H$95</definedName>
    <definedName name="_xlnm.Print_Titles" localSheetId="1">'2016г'!$13:$15</definedName>
    <definedName name="_xlnm.Print_Area" localSheetId="1">'2016г'!$A$1:$I$97</definedName>
  </definedNames>
  <calcPr fullCalcOnLoad="1"/>
</workbook>
</file>

<file path=xl/sharedStrings.xml><?xml version="1.0" encoding="utf-8"?>
<sst xmlns="http://schemas.openxmlformats.org/spreadsheetml/2006/main" count="865" uniqueCount="138">
  <si>
    <t>Приложение 10 
к Закону Брянской области 
"Об областном бюджете на 2012 год 
и на плановый период 2013 и 2014 годов"</t>
  </si>
  <si>
    <t>startt</t>
  </si>
  <si>
    <t>#Н/Д</t>
  </si>
  <si>
    <t>( рублей)</t>
  </si>
  <si>
    <t>Наименование</t>
  </si>
  <si>
    <t>КВСР</t>
  </si>
  <si>
    <t>Рз</t>
  </si>
  <si>
    <t>Пр</t>
  </si>
  <si>
    <t>ЦСР</t>
  </si>
  <si>
    <t>ВР</t>
  </si>
  <si>
    <t>cexp2=120</t>
  </si>
  <si>
    <t>Общегосударственные вопросы</t>
  </si>
  <si>
    <t>01</t>
  </si>
  <si>
    <t xml:space="preserve"> 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</si>
  <si>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</si>
  <si>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</si>
  <si>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Глава муниципального образования</t>
  </si>
  <si>
    <t>cexp=240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</si>
  <si>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</si>
  <si>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</si>
  <si>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ctgt5=001 12 00</t>
  </si>
  <si>
    <t>Расходы на выплаты персоналу муниципальных органов</t>
  </si>
  <si>
    <t>120</t>
  </si>
  <si>
    <t>*</t>
  </si>
  <si>
    <t>cexp=120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</si>
  <si>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</si>
  <si>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</si>
  <si>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cexp1=200</t>
  </si>
  <si>
    <t>cexp2=240</t>
  </si>
  <si>
    <t>Центральный аппарат</t>
  </si>
  <si>
    <t>002 04 00</t>
  </si>
  <si>
    <t>cexp1=100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</si>
  <si>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</si>
  <si>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</si>
  <si>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</si>
  <si>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</si>
  <si>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Иные бюджетные ассигнования</t>
  </si>
  <si>
    <t>800</t>
  </si>
  <si>
    <t>Уплата прочих налогов, сборов и иных обязательных платежей</t>
  </si>
  <si>
    <t>852</t>
  </si>
  <si>
    <t>Глава местной администрации (исполнительно-распорядительного органа муниципального образования</t>
  </si>
  <si>
    <t>002 08 00</t>
  </si>
  <si>
    <t>Национальная оборона</t>
  </si>
  <si>
    <t>00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</si>
  <si>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</si>
  <si>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</si>
  <si>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</si>
  <si>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</si>
  <si>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</si>
  <si>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>001 36 01</t>
  </si>
  <si>
    <t>Расходы на выплаты персоналу в сфере национальной безопасности, правоохранительной деятельности и обороны</t>
  </si>
  <si>
    <t>cdiv=04</t>
  </si>
  <si>
    <t>Национальная безопасность и правоохранительная деятельность</t>
  </si>
  <si>
    <t>ctgt3=002 00 00</t>
  </si>
  <si>
    <t>Обеспечение пожарой безопасности</t>
  </si>
  <si>
    <t>10</t>
  </si>
  <si>
    <t>ctgt5=002 04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</si>
  <si>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</si>
  <si>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учредений</t>
  </si>
  <si>
    <t>cexp=851</t>
  </si>
  <si>
    <t>Национальная экономика</t>
  </si>
  <si>
    <t>craz=06</t>
  </si>
  <si>
    <t>Дорожное хозяйство (дорожные фонды)</t>
  </si>
  <si>
    <t>09</t>
  </si>
  <si>
    <t>Межбюджетные трансферты</t>
  </si>
  <si>
    <t>craz=03</t>
  </si>
  <si>
    <t>cexp1=500</t>
  </si>
  <si>
    <t>Другие вопросы в области национальной экономики</t>
  </si>
  <si>
    <t>cexp2=530</t>
  </si>
  <si>
    <t>Мероприятия в области строительства, архитектуры и градостроительства</t>
  </si>
  <si>
    <t>338 00 00</t>
  </si>
  <si>
    <t>ctgt5=002 33 00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</si>
  <si>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</si>
  <si>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</si>
  <si>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</si>
  <si>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</si>
  <si>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</si>
  <si>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</si>
  <si>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</si>
  <si>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</si>
  <si>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Организаця и содержание мест захоронения</t>
  </si>
  <si>
    <t>600 04 00</t>
  </si>
  <si>
    <t>Прочие мероприятия по благоустройству</t>
  </si>
  <si>
    <t>08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</si>
  <si>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</si>
  <si>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</si>
  <si>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УСЛОВНО УТВЕРЖДЕННЫЕ РАСХОДЫ</t>
  </si>
  <si>
    <t>99</t>
  </si>
  <si>
    <t xml:space="preserve"> </t>
  </si>
  <si>
    <t>Условно утвержденные расходы</t>
  </si>
  <si>
    <t>999 00 00</t>
  </si>
  <si>
    <t>999</t>
  </si>
  <si>
    <t>ПЕТРОВОБУДСКАЯ СЕЛЬСКАЯ АДМИНИСТРАЦИЯ</t>
  </si>
  <si>
    <t>к решению Петровобудского сельского</t>
  </si>
  <si>
    <t>Совета народных депутатов</t>
  </si>
  <si>
    <t>"О бюджете Петровобудского сельского поселения</t>
  </si>
  <si>
    <t>Дорожное хозяйство</t>
  </si>
  <si>
    <t>Ремонт автомобильных дорог общего пользования местного значения за счет средств областного бюджета</t>
  </si>
  <si>
    <t>Иные межбюджетные трансферты бюджетов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</si>
  <si>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бюджетов муниципальных районов на осуществление передаваемых полномочий</t>
  </si>
  <si>
    <t>315 01 00</t>
  </si>
  <si>
    <t>315 00 00</t>
  </si>
  <si>
    <t>315 01 20</t>
  </si>
  <si>
    <t>521 01 20</t>
  </si>
  <si>
    <t>Содержание и управление  дорожным хозяйством</t>
  </si>
  <si>
    <t>Распределение бюджетных ассигнований по разделам и подразделам,целевым статьям и видам расходов</t>
  </si>
  <si>
    <t>315 01 90</t>
  </si>
  <si>
    <t>315 01 10</t>
  </si>
  <si>
    <t>521 01 10</t>
  </si>
  <si>
    <t>Ремонт и содержание автомобильных дорог общего пользования местного значения за счет средств областного бюджета</t>
  </si>
  <si>
    <t>Ремонт и содержание автомобильных дорог общего пользования местного значения за счет средств местного бюджета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</si>
  <si>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</si>
  <si>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государсвенных (муниципальных) органов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</si>
  <si>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</si>
  <si>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</si>
  <si>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000002 03 00</t>
  </si>
  <si>
    <t>000002 00 00</t>
  </si>
  <si>
    <t>000002 04 00</t>
  </si>
  <si>
    <t>0000051180</t>
  </si>
  <si>
    <t>0000050000</t>
  </si>
  <si>
    <t>0000024790</t>
  </si>
  <si>
    <t>0000050010</t>
  </si>
  <si>
    <t>0000050050</t>
  </si>
  <si>
    <t>0000063200</t>
  </si>
  <si>
    <t>0000063100</t>
  </si>
  <si>
    <t>0000063000</t>
  </si>
  <si>
    <t>Уплата налогов,сборов и иных платежей</t>
  </si>
  <si>
    <t>Сумма на 
2018 год</t>
  </si>
  <si>
    <t>Сумма на 
2019 год</t>
  </si>
  <si>
    <t>Ведомственная структура расходов бюджета Петровобудского сельского поселения на плановый период 2018 и 2019 годы</t>
  </si>
  <si>
    <t>№    от .12.2016года</t>
  </si>
  <si>
    <t>классификации расходов бюджета на 2018 и 2019 годов</t>
  </si>
  <si>
    <t>Приложение № 7</t>
  </si>
  <si>
    <t>Приложение № 9</t>
  </si>
  <si>
    <t xml:space="preserve">УСЛОВНО УТВЕРЖДЕННЫЕ РАСХОДЫ   </t>
  </si>
  <si>
    <t>0000099900</t>
  </si>
  <si>
    <t>на 2017 год и на плановый период 2018 и 2019 годов "</t>
  </si>
  <si>
    <t>№    от ..2016года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</si>
</sst>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1"/>
      <color indexed="1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readingOrder="1"/>
    </xf>
    <xf numFmtId="0" fontId="20" fillId="24" borderId="0" xfId="0" applyFont="1" applyFill="1" applyAlignment="1">
      <alignment vertical="center" wrapText="1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right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1" xfId="0" applyFont="1" applyFill="1" applyBorder="1" applyAlignment="1">
      <alignment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center" shrinkToFi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19" fillId="24" borderId="10" xfId="0" applyFont="1" applyFill="1" applyBorder="1" applyAlignment="1">
      <alignment shrinkToFit="1"/>
    </xf>
    <xf numFmtId="0" fontId="21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left" wrapText="1"/>
    </xf>
    <xf numFmtId="176" fontId="21" fillId="24" borderId="11" xfId="0" applyNumberFormat="1" applyFont="1" applyFill="1" applyBorder="1" applyAlignment="1" applyProtection="1">
      <alignment horizontal="right" shrinkToFit="1"/>
      <protection locked="0"/>
    </xf>
    <xf numFmtId="0" fontId="20" fillId="24" borderId="11" xfId="0" applyFont="1" applyFill="1" applyBorder="1" applyAlignment="1">
      <alignment wrapText="1"/>
    </xf>
    <xf numFmtId="176" fontId="20" fillId="24" borderId="11" xfId="0" applyNumberFormat="1" applyFont="1" applyFill="1" applyBorder="1" applyAlignment="1" applyProtection="1">
      <alignment horizontal="right" shrinkToFit="1"/>
      <protection locked="0"/>
    </xf>
    <xf numFmtId="0" fontId="22" fillId="24" borderId="10" xfId="0" applyFont="1" applyFill="1" applyBorder="1" applyAlignment="1">
      <alignment shrinkToFit="1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 horizontal="left" wrapText="1"/>
    </xf>
    <xf numFmtId="176" fontId="22" fillId="24" borderId="11" xfId="0" applyNumberFormat="1" applyFont="1" applyFill="1" applyBorder="1" applyAlignment="1" applyProtection="1">
      <alignment horizontal="right" shrinkToFit="1"/>
      <protection locked="0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21" fillId="24" borderId="11" xfId="0" applyNumberFormat="1" applyFont="1" applyFill="1" applyBorder="1" applyAlignment="1">
      <alignment horizontal="center" vertical="center" shrinkToFit="1"/>
    </xf>
    <xf numFmtId="49" fontId="22" fillId="24" borderId="11" xfId="0" applyNumberFormat="1" applyFont="1" applyFill="1" applyBorder="1" applyAlignment="1">
      <alignment horizontal="left" wrapText="1"/>
    </xf>
    <xf numFmtId="49" fontId="20" fillId="24" borderId="11" xfId="0" applyNumberFormat="1" applyFont="1" applyFill="1" applyBorder="1" applyAlignment="1">
      <alignment horizontal="left" wrapText="1"/>
    </xf>
    <xf numFmtId="49" fontId="21" fillId="24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23" fillId="0" borderId="13" xfId="0" applyFont="1" applyBorder="1" applyAlignment="1">
      <alignment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24" borderId="0" xfId="0" applyFont="1" applyFill="1" applyAlignment="1">
      <alignment horizontal="right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wrapText="1"/>
    </xf>
    <xf numFmtId="0" fontId="19" fillId="24" borderId="0" xfId="0" applyFont="1" applyFill="1" applyAlignment="1">
      <alignment horizontal="center" vertical="center" shrinkToFit="1"/>
    </xf>
    <xf numFmtId="0" fontId="20" fillId="24" borderId="14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20" fillId="24" borderId="1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B5">
      <selection activeCell="B8" sqref="B8:H8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hidden="1" customWidth="1"/>
    <col min="4" max="4" width="6.00390625" style="0" customWidth="1"/>
    <col min="5" max="5" width="6.421875" style="0" customWidth="1"/>
    <col min="6" max="6" width="19.28125" style="0" customWidth="1"/>
    <col min="7" max="7" width="8.421875" style="0" customWidth="1"/>
    <col min="8" max="8" width="17.7109375" style="0" customWidth="1"/>
    <col min="9" max="9" width="15.8515625" style="0" customWidth="1"/>
  </cols>
  <sheetData>
    <row r="1" spans="1:8" ht="18.75" hidden="1">
      <c r="A1" s="1"/>
      <c r="B1" s="2"/>
      <c r="C1" s="41" t="s">
        <v>0</v>
      </c>
      <c r="D1" s="42"/>
      <c r="E1" s="42"/>
      <c r="F1" s="42"/>
      <c r="G1" s="42"/>
      <c r="H1" s="42"/>
    </row>
    <row r="2" spans="1:8" ht="18.75" hidden="1">
      <c r="A2" s="1"/>
      <c r="B2" s="2"/>
      <c r="C2" s="42"/>
      <c r="D2" s="42"/>
      <c r="E2" s="42"/>
      <c r="F2" s="42"/>
      <c r="G2" s="42"/>
      <c r="H2" s="42"/>
    </row>
    <row r="3" spans="1:8" ht="18.75" hidden="1">
      <c r="A3" s="3"/>
      <c r="B3" s="4"/>
      <c r="C3" s="42"/>
      <c r="D3" s="42"/>
      <c r="E3" s="42"/>
      <c r="F3" s="42"/>
      <c r="G3" s="42"/>
      <c r="H3" s="42"/>
    </row>
    <row r="4" spans="1:8" ht="15" customHeight="1" hidden="1">
      <c r="A4" s="5" t="s">
        <v>1</v>
      </c>
      <c r="B4" s="6"/>
      <c r="C4" s="42"/>
      <c r="D4" s="42"/>
      <c r="E4" s="42"/>
      <c r="F4" s="42"/>
      <c r="G4" s="42"/>
      <c r="H4" s="42"/>
    </row>
    <row r="5" spans="1:9" ht="15" customHeight="1">
      <c r="A5" s="5"/>
      <c r="B5" s="43" t="s">
        <v>132</v>
      </c>
      <c r="C5" s="43"/>
      <c r="D5" s="43"/>
      <c r="E5" s="43"/>
      <c r="F5" s="43"/>
      <c r="G5" s="43"/>
      <c r="H5" s="43"/>
      <c r="I5" s="6"/>
    </row>
    <row r="6" spans="1:9" ht="15" customHeight="1">
      <c r="A6" s="5"/>
      <c r="B6" s="43" t="s">
        <v>93</v>
      </c>
      <c r="C6" s="43"/>
      <c r="D6" s="43"/>
      <c r="E6" s="43"/>
      <c r="F6" s="43"/>
      <c r="G6" s="43"/>
      <c r="H6" s="43"/>
      <c r="I6" s="6"/>
    </row>
    <row r="7" spans="1:9" ht="15" customHeight="1">
      <c r="A7" s="5"/>
      <c r="B7" s="43" t="s">
        <v>94</v>
      </c>
      <c r="C7" s="43"/>
      <c r="D7" s="43"/>
      <c r="E7" s="43"/>
      <c r="F7" s="43"/>
      <c r="G7" s="43"/>
      <c r="H7" s="43"/>
      <c r="I7" s="6"/>
    </row>
    <row r="8" spans="1:9" ht="15" customHeight="1">
      <c r="A8" s="5"/>
      <c r="B8" s="43" t="s">
        <v>137</v>
      </c>
      <c r="C8" s="43"/>
      <c r="D8" s="43"/>
      <c r="E8" s="43"/>
      <c r="F8" s="43"/>
      <c r="G8" s="43"/>
      <c r="H8" s="43"/>
      <c r="I8" s="6"/>
    </row>
    <row r="9" spans="1:9" ht="15" customHeight="1">
      <c r="A9" s="5"/>
      <c r="B9" s="43" t="s">
        <v>95</v>
      </c>
      <c r="C9" s="43"/>
      <c r="D9" s="43"/>
      <c r="E9" s="43"/>
      <c r="F9" s="43"/>
      <c r="G9" s="43"/>
      <c r="H9" s="43"/>
      <c r="I9" s="6"/>
    </row>
    <row r="10" spans="1:9" ht="15" customHeight="1">
      <c r="A10" s="5"/>
      <c r="B10" s="43" t="s">
        <v>136</v>
      </c>
      <c r="C10" s="43"/>
      <c r="D10" s="43"/>
      <c r="E10" s="43"/>
      <c r="F10" s="43"/>
      <c r="G10" s="43"/>
      <c r="H10" s="43"/>
      <c r="I10" s="9"/>
    </row>
    <row r="11" spans="1:8" ht="21.75" customHeight="1">
      <c r="A11" s="7"/>
      <c r="B11" s="47" t="s">
        <v>105</v>
      </c>
      <c r="C11" s="47"/>
      <c r="D11" s="47"/>
      <c r="E11" s="47"/>
      <c r="F11" s="47"/>
      <c r="G11" s="47"/>
      <c r="H11" s="47"/>
    </row>
    <row r="12" spans="1:8" ht="21.75" customHeight="1">
      <c r="A12" s="7"/>
      <c r="B12" s="47" t="s">
        <v>131</v>
      </c>
      <c r="C12" s="47"/>
      <c r="D12" s="47"/>
      <c r="E12" s="47"/>
      <c r="F12" s="47"/>
      <c r="G12" s="47"/>
      <c r="H12" s="47"/>
    </row>
    <row r="13" spans="1:8" ht="18.75">
      <c r="A13" s="8" t="s">
        <v>2</v>
      </c>
      <c r="B13" s="48"/>
      <c r="C13" s="48"/>
      <c r="D13" s="48"/>
      <c r="E13" s="48"/>
      <c r="F13" s="48"/>
      <c r="G13" s="48"/>
      <c r="H13" s="9" t="s">
        <v>3</v>
      </c>
    </row>
    <row r="14" spans="1:9" ht="15" customHeight="1">
      <c r="A14" s="10"/>
      <c r="B14" s="49" t="s">
        <v>4</v>
      </c>
      <c r="C14" s="38" t="s">
        <v>5</v>
      </c>
      <c r="D14" s="38" t="s">
        <v>6</v>
      </c>
      <c r="E14" s="38" t="s">
        <v>7</v>
      </c>
      <c r="F14" s="38" t="s">
        <v>8</v>
      </c>
      <c r="G14" s="38" t="s">
        <v>9</v>
      </c>
      <c r="H14" s="44" t="s">
        <v>127</v>
      </c>
      <c r="I14" s="44" t="s">
        <v>128</v>
      </c>
    </row>
    <row r="15" spans="1:9" ht="18.75">
      <c r="A15" s="10"/>
      <c r="B15" s="50"/>
      <c r="C15" s="39"/>
      <c r="D15" s="39"/>
      <c r="E15" s="39"/>
      <c r="F15" s="39"/>
      <c r="G15" s="39"/>
      <c r="H15" s="45"/>
      <c r="I15" s="45"/>
    </row>
    <row r="16" spans="1:9" ht="18.75">
      <c r="A16" s="11"/>
      <c r="B16" s="51"/>
      <c r="C16" s="40"/>
      <c r="D16" s="40"/>
      <c r="E16" s="40"/>
      <c r="F16" s="40"/>
      <c r="G16" s="40"/>
      <c r="H16" s="46"/>
      <c r="I16" s="46"/>
    </row>
    <row r="17" spans="1:9" ht="18.75">
      <c r="A17" s="10"/>
      <c r="B17" s="12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7</v>
      </c>
    </row>
    <row r="18" spans="1:9" s="18" customFormat="1" ht="18.75">
      <c r="A18" s="14"/>
      <c r="B18" s="15" t="s">
        <v>92</v>
      </c>
      <c r="C18" s="16">
        <v>953</v>
      </c>
      <c r="D18" s="17"/>
      <c r="E18" s="17"/>
      <c r="F18" s="17"/>
      <c r="G18" s="17"/>
      <c r="H18" s="32">
        <f>H19+H38+H49+H72+H90</f>
        <v>949257</v>
      </c>
      <c r="I18" s="32">
        <f>I19+I38+I49+I72+I90</f>
        <v>940757</v>
      </c>
    </row>
    <row r="19" spans="1:9" ht="18.75">
      <c r="A19" s="19" t="s">
        <v>10</v>
      </c>
      <c r="B19" s="20" t="s">
        <v>11</v>
      </c>
      <c r="C19" s="21">
        <f>C18</f>
        <v>953</v>
      </c>
      <c r="D19" s="16" t="s">
        <v>12</v>
      </c>
      <c r="E19" s="16">
        <v>0</v>
      </c>
      <c r="F19" s="16"/>
      <c r="G19" s="16"/>
      <c r="H19" s="22">
        <f>H20+H25</f>
        <v>816078</v>
      </c>
      <c r="I19" s="22">
        <f>I20+I25</f>
        <v>819903</v>
      </c>
    </row>
    <row r="20" spans="1:9" ht="37.5">
      <c r="A20" s="19"/>
      <c r="B20" s="20" t="s">
        <v>13</v>
      </c>
      <c r="C20" s="21">
        <f aca="true" t="shared" si="0" ref="C20:C88">C19</f>
        <v>953</v>
      </c>
      <c r="D20" s="16" t="s">
        <v>12</v>
      </c>
      <c r="E20" s="16" t="s">
        <v>14</v>
      </c>
      <c r="F20" s="16"/>
      <c r="G20" s="16"/>
      <c r="H20" s="22">
        <f aca="true" t="shared" si="1" ref="H20:I23">H21</f>
        <v>289250</v>
      </c>
      <c r="I20" s="22">
        <f t="shared" si="1"/>
        <v>305075</v>
      </c>
    </row>
    <row r="21" spans="1:9" ht="56.25">
      <c r="A21" s="19"/>
      <c r="B21" s="23" t="s">
        <v>15</v>
      </c>
      <c r="C21" s="21">
        <f t="shared" si="0"/>
        <v>953</v>
      </c>
      <c r="D21" s="21" t="s">
        <v>12</v>
      </c>
      <c r="E21" s="21" t="s">
        <v>14</v>
      </c>
      <c r="F21" s="21" t="s">
        <v>116</v>
      </c>
      <c r="G21" s="21"/>
      <c r="H21" s="24">
        <f t="shared" si="1"/>
        <v>289250</v>
      </c>
      <c r="I21" s="24">
        <f t="shared" si="1"/>
        <v>305075</v>
      </c>
    </row>
    <row r="22" spans="1:9" ht="18.75">
      <c r="A22" s="19"/>
      <c r="B22" s="23" t="s">
        <v>16</v>
      </c>
      <c r="C22" s="21">
        <f t="shared" si="0"/>
        <v>953</v>
      </c>
      <c r="D22" s="21" t="s">
        <v>12</v>
      </c>
      <c r="E22" s="21" t="s">
        <v>14</v>
      </c>
      <c r="F22" s="21" t="s">
        <v>115</v>
      </c>
      <c r="G22" s="21"/>
      <c r="H22" s="24">
        <f t="shared" si="1"/>
        <v>289250</v>
      </c>
      <c r="I22" s="24">
        <f t="shared" si="1"/>
        <v>305075</v>
      </c>
    </row>
    <row r="23" spans="1:9" ht="75">
      <c r="A23" s="19" t="s">
        <v>17</v>
      </c>
      <c r="B23" s="23" t="s">
        <v>111</v>
      </c>
      <c r="C23" s="21">
        <f t="shared" si="0"/>
        <v>953</v>
      </c>
      <c r="D23" s="21" t="s">
        <v>12</v>
      </c>
      <c r="E23" s="21" t="s">
        <v>14</v>
      </c>
      <c r="F23" s="21" t="s">
        <v>115</v>
      </c>
      <c r="G23" s="21" t="s">
        <v>19</v>
      </c>
      <c r="H23" s="24">
        <f t="shared" si="1"/>
        <v>289250</v>
      </c>
      <c r="I23" s="24">
        <f t="shared" si="1"/>
        <v>305075</v>
      </c>
    </row>
    <row r="24" spans="1:9" s="29" customFormat="1" ht="37.5">
      <c r="A24" s="25" t="s">
        <v>20</v>
      </c>
      <c r="B24" s="26" t="s">
        <v>112</v>
      </c>
      <c r="C24" s="21">
        <f t="shared" si="0"/>
        <v>953</v>
      </c>
      <c r="D24" s="27" t="s">
        <v>12</v>
      </c>
      <c r="E24" s="27" t="s">
        <v>14</v>
      </c>
      <c r="F24" s="27" t="s">
        <v>115</v>
      </c>
      <c r="G24" s="27" t="s">
        <v>22</v>
      </c>
      <c r="H24" s="28">
        <v>289250</v>
      </c>
      <c r="I24" s="28">
        <v>305075</v>
      </c>
    </row>
    <row r="25" spans="1:9" ht="56.25">
      <c r="A25" s="19" t="s">
        <v>24</v>
      </c>
      <c r="B25" s="20" t="s">
        <v>25</v>
      </c>
      <c r="C25" s="21">
        <f t="shared" si="0"/>
        <v>953</v>
      </c>
      <c r="D25" s="16" t="s">
        <v>12</v>
      </c>
      <c r="E25" s="16" t="s">
        <v>26</v>
      </c>
      <c r="F25" s="16"/>
      <c r="G25" s="16"/>
      <c r="H25" s="22">
        <f>H26+H30+H32</f>
        <v>526828</v>
      </c>
      <c r="I25" s="22">
        <f>I26+I30+I32</f>
        <v>514828</v>
      </c>
    </row>
    <row r="26" spans="1:9" ht="56.25">
      <c r="A26" s="19" t="s">
        <v>27</v>
      </c>
      <c r="B26" s="23" t="s">
        <v>15</v>
      </c>
      <c r="C26" s="21">
        <f t="shared" si="0"/>
        <v>953</v>
      </c>
      <c r="D26" s="21" t="s">
        <v>12</v>
      </c>
      <c r="E26" s="21" t="s">
        <v>26</v>
      </c>
      <c r="F26" s="21" t="s">
        <v>116</v>
      </c>
      <c r="G26" s="21"/>
      <c r="H26" s="24">
        <f aca="true" t="shared" si="2" ref="H26:I28">H27</f>
        <v>490000</v>
      </c>
      <c r="I26" s="24">
        <f t="shared" si="2"/>
        <v>490000</v>
      </c>
    </row>
    <row r="27" spans="1:9" ht="18.75">
      <c r="A27" s="19" t="s">
        <v>28</v>
      </c>
      <c r="B27" s="23" t="s">
        <v>29</v>
      </c>
      <c r="C27" s="21">
        <f t="shared" si="0"/>
        <v>953</v>
      </c>
      <c r="D27" s="21" t="s">
        <v>12</v>
      </c>
      <c r="E27" s="21" t="s">
        <v>26</v>
      </c>
      <c r="F27" s="21" t="s">
        <v>117</v>
      </c>
      <c r="G27" s="21"/>
      <c r="H27" s="24">
        <f t="shared" si="2"/>
        <v>490000</v>
      </c>
      <c r="I27" s="24">
        <f t="shared" si="2"/>
        <v>490000</v>
      </c>
    </row>
    <row r="28" spans="1:9" ht="75">
      <c r="A28" s="19" t="s">
        <v>17</v>
      </c>
      <c r="B28" s="23" t="s">
        <v>111</v>
      </c>
      <c r="C28" s="21">
        <f t="shared" si="0"/>
        <v>953</v>
      </c>
      <c r="D28" s="21" t="s">
        <v>12</v>
      </c>
      <c r="E28" s="21" t="s">
        <v>26</v>
      </c>
      <c r="F28" s="21" t="s">
        <v>117</v>
      </c>
      <c r="G28" s="21" t="s">
        <v>19</v>
      </c>
      <c r="H28" s="24">
        <f t="shared" si="2"/>
        <v>490000</v>
      </c>
      <c r="I28" s="24">
        <f t="shared" si="2"/>
        <v>490000</v>
      </c>
    </row>
    <row r="29" spans="1:9" s="29" customFormat="1" ht="37.5">
      <c r="A29" s="25" t="s">
        <v>20</v>
      </c>
      <c r="B29" s="26" t="s">
        <v>112</v>
      </c>
      <c r="C29" s="21">
        <f t="shared" si="0"/>
        <v>953</v>
      </c>
      <c r="D29" s="27" t="s">
        <v>12</v>
      </c>
      <c r="E29" s="27" t="s">
        <v>26</v>
      </c>
      <c r="F29" s="27" t="s">
        <v>117</v>
      </c>
      <c r="G29" s="27" t="s">
        <v>22</v>
      </c>
      <c r="H29" s="28">
        <v>490000</v>
      </c>
      <c r="I29" s="28">
        <v>490000</v>
      </c>
    </row>
    <row r="30" spans="1:9" ht="36.75" customHeight="1">
      <c r="A30" s="19" t="s">
        <v>31</v>
      </c>
      <c r="B30" s="23" t="s">
        <v>114</v>
      </c>
      <c r="C30" s="21">
        <f t="shared" si="0"/>
        <v>953</v>
      </c>
      <c r="D30" s="21" t="s">
        <v>12</v>
      </c>
      <c r="E30" s="21" t="s">
        <v>26</v>
      </c>
      <c r="F30" s="21" t="s">
        <v>117</v>
      </c>
      <c r="G30" s="21" t="s">
        <v>33</v>
      </c>
      <c r="H30" s="24">
        <f>H31</f>
        <v>30328</v>
      </c>
      <c r="I30" s="24">
        <f>I31</f>
        <v>18328</v>
      </c>
    </row>
    <row r="31" spans="1:9" s="29" customFormat="1" ht="34.5" customHeight="1">
      <c r="A31" s="25" t="s">
        <v>10</v>
      </c>
      <c r="B31" s="26" t="s">
        <v>113</v>
      </c>
      <c r="C31" s="21">
        <f t="shared" si="0"/>
        <v>953</v>
      </c>
      <c r="D31" s="27" t="s">
        <v>12</v>
      </c>
      <c r="E31" s="27" t="s">
        <v>26</v>
      </c>
      <c r="F31" s="21" t="s">
        <v>117</v>
      </c>
      <c r="G31" s="27" t="s">
        <v>35</v>
      </c>
      <c r="H31" s="28">
        <v>30328</v>
      </c>
      <c r="I31" s="28">
        <v>18328</v>
      </c>
    </row>
    <row r="32" spans="1:9" ht="18.75">
      <c r="A32" s="19" t="s">
        <v>24</v>
      </c>
      <c r="B32" s="23" t="s">
        <v>36</v>
      </c>
      <c r="C32" s="21">
        <f t="shared" si="0"/>
        <v>953</v>
      </c>
      <c r="D32" s="21" t="s">
        <v>12</v>
      </c>
      <c r="E32" s="21" t="s">
        <v>26</v>
      </c>
      <c r="F32" s="21" t="s">
        <v>117</v>
      </c>
      <c r="G32" s="21" t="s">
        <v>37</v>
      </c>
      <c r="H32" s="24">
        <f>H33+H34</f>
        <v>6500</v>
      </c>
      <c r="I32" s="24">
        <f>I33+I34</f>
        <v>6500</v>
      </c>
    </row>
    <row r="33" spans="1:9" s="29" customFormat="1" ht="18.75">
      <c r="A33" s="25" t="s">
        <v>27</v>
      </c>
      <c r="B33" s="26" t="s">
        <v>126</v>
      </c>
      <c r="C33" s="21">
        <f t="shared" si="0"/>
        <v>953</v>
      </c>
      <c r="D33" s="27" t="s">
        <v>12</v>
      </c>
      <c r="E33" s="27" t="s">
        <v>26</v>
      </c>
      <c r="F33" s="21" t="s">
        <v>117</v>
      </c>
      <c r="G33" s="27">
        <v>850</v>
      </c>
      <c r="H33" s="28">
        <v>6500</v>
      </c>
      <c r="I33" s="28">
        <v>6500</v>
      </c>
    </row>
    <row r="34" spans="1:9" s="29" customFormat="1" ht="18.75" hidden="1">
      <c r="A34" s="25" t="s">
        <v>28</v>
      </c>
      <c r="B34" s="26" t="s">
        <v>38</v>
      </c>
      <c r="C34" s="21">
        <f t="shared" si="0"/>
        <v>953</v>
      </c>
      <c r="D34" s="27" t="s">
        <v>12</v>
      </c>
      <c r="E34" s="27" t="s">
        <v>26</v>
      </c>
      <c r="F34" s="21" t="s">
        <v>117</v>
      </c>
      <c r="G34" s="27" t="s">
        <v>39</v>
      </c>
      <c r="H34" s="28">
        <v>0</v>
      </c>
      <c r="I34" s="28">
        <v>0</v>
      </c>
    </row>
    <row r="35" spans="1:9" ht="37.5" hidden="1">
      <c r="A35" s="19" t="s">
        <v>17</v>
      </c>
      <c r="B35" s="23" t="s">
        <v>40</v>
      </c>
      <c r="C35" s="21">
        <f t="shared" si="0"/>
        <v>953</v>
      </c>
      <c r="D35" s="21" t="s">
        <v>12</v>
      </c>
      <c r="E35" s="21" t="s">
        <v>26</v>
      </c>
      <c r="F35" s="34" t="s">
        <v>41</v>
      </c>
      <c r="G35" s="21"/>
      <c r="H35" s="24"/>
      <c r="I35" s="24"/>
    </row>
    <row r="36" spans="1:9" ht="56.25" hidden="1">
      <c r="A36" s="19" t="s">
        <v>17</v>
      </c>
      <c r="B36" s="23" t="s">
        <v>18</v>
      </c>
      <c r="C36" s="21">
        <f t="shared" si="0"/>
        <v>953</v>
      </c>
      <c r="D36" s="21" t="s">
        <v>12</v>
      </c>
      <c r="E36" s="21" t="s">
        <v>26</v>
      </c>
      <c r="F36" s="34" t="s">
        <v>41</v>
      </c>
      <c r="G36" s="21" t="s">
        <v>19</v>
      </c>
      <c r="H36" s="24"/>
      <c r="I36" s="24"/>
    </row>
    <row r="37" spans="1:9" s="29" customFormat="1" ht="18.75" hidden="1">
      <c r="A37" s="25" t="s">
        <v>20</v>
      </c>
      <c r="B37" s="26" t="s">
        <v>21</v>
      </c>
      <c r="C37" s="21">
        <f t="shared" si="0"/>
        <v>953</v>
      </c>
      <c r="D37" s="27" t="s">
        <v>12</v>
      </c>
      <c r="E37" s="27" t="s">
        <v>26</v>
      </c>
      <c r="F37" s="33" t="s">
        <v>41</v>
      </c>
      <c r="G37" s="27" t="s">
        <v>22</v>
      </c>
      <c r="H37" s="28" t="s">
        <v>23</v>
      </c>
      <c r="I37" s="28" t="s">
        <v>23</v>
      </c>
    </row>
    <row r="38" spans="1:9" ht="21.75" customHeight="1">
      <c r="A38" s="19"/>
      <c r="B38" s="20" t="s">
        <v>42</v>
      </c>
      <c r="C38" s="21">
        <f t="shared" si="0"/>
        <v>953</v>
      </c>
      <c r="D38" s="16" t="s">
        <v>14</v>
      </c>
      <c r="E38" s="16" t="s">
        <v>43</v>
      </c>
      <c r="F38" s="35"/>
      <c r="G38" s="16"/>
      <c r="H38" s="22">
        <f>H40</f>
        <v>59257</v>
      </c>
      <c r="I38" s="22">
        <f>I40</f>
        <v>59257</v>
      </c>
    </row>
    <row r="39" spans="1:9" ht="20.25" customHeight="1">
      <c r="A39" s="19"/>
      <c r="B39" s="23" t="s">
        <v>44</v>
      </c>
      <c r="C39" s="21">
        <f t="shared" si="0"/>
        <v>953</v>
      </c>
      <c r="D39" s="21" t="s">
        <v>14</v>
      </c>
      <c r="E39" s="21" t="s">
        <v>45</v>
      </c>
      <c r="F39" s="34"/>
      <c r="G39" s="21"/>
      <c r="H39" s="24">
        <f aca="true" t="shared" si="3" ref="H39:I41">H40</f>
        <v>59257</v>
      </c>
      <c r="I39" s="24">
        <f t="shared" si="3"/>
        <v>59257</v>
      </c>
    </row>
    <row r="40" spans="1:9" ht="18.75" hidden="1">
      <c r="A40" s="19"/>
      <c r="B40" s="23" t="s">
        <v>46</v>
      </c>
      <c r="C40" s="21">
        <f t="shared" si="0"/>
        <v>953</v>
      </c>
      <c r="D40" s="21" t="s">
        <v>14</v>
      </c>
      <c r="E40" s="21" t="s">
        <v>45</v>
      </c>
      <c r="F40" s="34" t="s">
        <v>119</v>
      </c>
      <c r="G40" s="21"/>
      <c r="H40" s="24">
        <f t="shared" si="3"/>
        <v>59257</v>
      </c>
      <c r="I40" s="24">
        <f t="shared" si="3"/>
        <v>59257</v>
      </c>
    </row>
    <row r="41" spans="1:9" ht="38.25" customHeight="1" hidden="1">
      <c r="A41" s="19"/>
      <c r="B41" s="23" t="s">
        <v>47</v>
      </c>
      <c r="C41" s="21">
        <f t="shared" si="0"/>
        <v>953</v>
      </c>
      <c r="D41" s="21" t="s">
        <v>14</v>
      </c>
      <c r="E41" s="21" t="s">
        <v>45</v>
      </c>
      <c r="F41" s="34" t="s">
        <v>118</v>
      </c>
      <c r="G41" s="21"/>
      <c r="H41" s="24">
        <f t="shared" si="3"/>
        <v>59257</v>
      </c>
      <c r="I41" s="24">
        <f t="shared" si="3"/>
        <v>59257</v>
      </c>
    </row>
    <row r="42" spans="1:9" ht="36.75" customHeight="1">
      <c r="A42" s="19"/>
      <c r="B42" s="23" t="s">
        <v>48</v>
      </c>
      <c r="C42" s="21">
        <f t="shared" si="0"/>
        <v>953</v>
      </c>
      <c r="D42" s="21" t="s">
        <v>14</v>
      </c>
      <c r="E42" s="21" t="s">
        <v>45</v>
      </c>
      <c r="F42" s="34" t="s">
        <v>118</v>
      </c>
      <c r="G42" s="21"/>
      <c r="H42" s="24">
        <f>H43+H47</f>
        <v>59257</v>
      </c>
      <c r="I42" s="24">
        <f>I43</f>
        <v>59257</v>
      </c>
    </row>
    <row r="43" spans="1:9" ht="75">
      <c r="A43" s="19" t="s">
        <v>17</v>
      </c>
      <c r="B43" s="23" t="s">
        <v>111</v>
      </c>
      <c r="C43" s="21">
        <f t="shared" si="0"/>
        <v>953</v>
      </c>
      <c r="D43" s="21" t="s">
        <v>14</v>
      </c>
      <c r="E43" s="21" t="s">
        <v>45</v>
      </c>
      <c r="F43" s="34" t="s">
        <v>118</v>
      </c>
      <c r="G43" s="21" t="s">
        <v>19</v>
      </c>
      <c r="H43" s="24">
        <f>H44</f>
        <v>59257</v>
      </c>
      <c r="I43" s="24">
        <f>I44+I45</f>
        <v>59257</v>
      </c>
    </row>
    <row r="44" spans="1:9" s="29" customFormat="1" ht="37.5">
      <c r="A44" s="25" t="s">
        <v>20</v>
      </c>
      <c r="B44" s="26" t="s">
        <v>50</v>
      </c>
      <c r="C44" s="21">
        <f t="shared" si="0"/>
        <v>953</v>
      </c>
      <c r="D44" s="21" t="s">
        <v>14</v>
      </c>
      <c r="E44" s="21" t="s">
        <v>45</v>
      </c>
      <c r="F44" s="34" t="s">
        <v>118</v>
      </c>
      <c r="G44" s="27">
        <v>120</v>
      </c>
      <c r="H44" s="28">
        <v>59257</v>
      </c>
      <c r="I44" s="28">
        <v>59257</v>
      </c>
    </row>
    <row r="45" spans="1:9" ht="18.75" hidden="1">
      <c r="A45" s="19" t="s">
        <v>31</v>
      </c>
      <c r="B45" s="23" t="s">
        <v>32</v>
      </c>
      <c r="C45" s="21">
        <f t="shared" si="0"/>
        <v>953</v>
      </c>
      <c r="D45" s="21" t="s">
        <v>12</v>
      </c>
      <c r="E45" s="21" t="s">
        <v>26</v>
      </c>
      <c r="F45" s="34" t="s">
        <v>30</v>
      </c>
      <c r="G45" s="21" t="s">
        <v>33</v>
      </c>
      <c r="H45" s="24"/>
      <c r="I45" s="24">
        <f>I46</f>
        <v>0</v>
      </c>
    </row>
    <row r="46" spans="1:9" s="29" customFormat="1" ht="18.75" hidden="1">
      <c r="A46" s="25" t="s">
        <v>10</v>
      </c>
      <c r="B46" s="26" t="s">
        <v>34</v>
      </c>
      <c r="C46" s="21">
        <f t="shared" si="0"/>
        <v>953</v>
      </c>
      <c r="D46" s="27" t="s">
        <v>12</v>
      </c>
      <c r="E46" s="27" t="s">
        <v>26</v>
      </c>
      <c r="F46" s="33" t="s">
        <v>30</v>
      </c>
      <c r="G46" s="27" t="s">
        <v>35</v>
      </c>
      <c r="H46" s="28">
        <v>0</v>
      </c>
      <c r="I46" s="28">
        <v>0</v>
      </c>
    </row>
    <row r="47" spans="1:9" s="29" customFormat="1" ht="37.5" hidden="1">
      <c r="A47" s="25"/>
      <c r="B47" s="23" t="s">
        <v>114</v>
      </c>
      <c r="C47" s="21">
        <f>C46</f>
        <v>953</v>
      </c>
      <c r="D47" s="21" t="s">
        <v>14</v>
      </c>
      <c r="E47" s="21" t="s">
        <v>45</v>
      </c>
      <c r="F47" s="34" t="s">
        <v>49</v>
      </c>
      <c r="G47" s="21" t="s">
        <v>33</v>
      </c>
      <c r="H47" s="24">
        <f>H48</f>
        <v>0</v>
      </c>
      <c r="I47" s="22">
        <f>I51</f>
        <v>1000</v>
      </c>
    </row>
    <row r="48" spans="1:9" s="29" customFormat="1" ht="35.25" customHeight="1" hidden="1">
      <c r="A48" s="25"/>
      <c r="B48" s="26" t="s">
        <v>113</v>
      </c>
      <c r="C48" s="21">
        <f>C47</f>
        <v>953</v>
      </c>
      <c r="D48" s="33" t="s">
        <v>14</v>
      </c>
      <c r="E48" s="33" t="s">
        <v>45</v>
      </c>
      <c r="F48" s="34" t="s">
        <v>49</v>
      </c>
      <c r="G48" s="27" t="s">
        <v>35</v>
      </c>
      <c r="H48" s="28">
        <v>0</v>
      </c>
      <c r="I48" s="24">
        <f>I49</f>
        <v>1000</v>
      </c>
    </row>
    <row r="49" spans="1:9" ht="21.75" customHeight="1">
      <c r="A49" s="20" t="s">
        <v>51</v>
      </c>
      <c r="B49" s="16" t="s">
        <v>52</v>
      </c>
      <c r="C49" s="21">
        <f>C46</f>
        <v>953</v>
      </c>
      <c r="D49" s="16" t="s">
        <v>45</v>
      </c>
      <c r="E49" s="16" t="s">
        <v>43</v>
      </c>
      <c r="F49" s="35"/>
      <c r="G49" s="16"/>
      <c r="H49" s="22">
        <f>H53</f>
        <v>5000</v>
      </c>
      <c r="I49" s="24">
        <f>I50</f>
        <v>1000</v>
      </c>
    </row>
    <row r="50" spans="1:9" ht="21" customHeight="1">
      <c r="A50" s="20" t="s">
        <v>53</v>
      </c>
      <c r="B50" s="16" t="s">
        <v>54</v>
      </c>
      <c r="C50" s="21">
        <f t="shared" si="0"/>
        <v>953</v>
      </c>
      <c r="D50" s="16" t="s">
        <v>45</v>
      </c>
      <c r="E50" s="16" t="s">
        <v>55</v>
      </c>
      <c r="F50" s="35"/>
      <c r="G50" s="16"/>
      <c r="H50" s="24">
        <f>H51</f>
        <v>5000</v>
      </c>
      <c r="I50" s="24">
        <f>I51</f>
        <v>1000</v>
      </c>
    </row>
    <row r="51" spans="1:9" ht="33.75" customHeight="1">
      <c r="A51" s="23" t="s">
        <v>56</v>
      </c>
      <c r="B51" s="21" t="s">
        <v>57</v>
      </c>
      <c r="C51" s="21">
        <f t="shared" si="0"/>
        <v>953</v>
      </c>
      <c r="D51" s="21" t="s">
        <v>45</v>
      </c>
      <c r="E51" s="21" t="s">
        <v>55</v>
      </c>
      <c r="F51" s="34" t="s">
        <v>120</v>
      </c>
      <c r="G51" s="21"/>
      <c r="H51" s="24">
        <f>H52</f>
        <v>5000</v>
      </c>
      <c r="I51" s="24">
        <f>I52</f>
        <v>1000</v>
      </c>
    </row>
    <row r="52" spans="1:9" ht="20.25" customHeight="1" hidden="1">
      <c r="A52" s="23" t="s">
        <v>31</v>
      </c>
      <c r="B52" s="21" t="s">
        <v>58</v>
      </c>
      <c r="C52" s="21">
        <f t="shared" si="0"/>
        <v>953</v>
      </c>
      <c r="D52" s="21" t="s">
        <v>45</v>
      </c>
      <c r="E52" s="21" t="s">
        <v>55</v>
      </c>
      <c r="F52" s="34" t="s">
        <v>120</v>
      </c>
      <c r="G52" s="21"/>
      <c r="H52" s="24">
        <f>H53</f>
        <v>5000</v>
      </c>
      <c r="I52" s="28">
        <v>1000</v>
      </c>
    </row>
    <row r="53" spans="1:9" ht="36" customHeight="1">
      <c r="A53" s="23" t="s">
        <v>10</v>
      </c>
      <c r="B53" s="23" t="s">
        <v>114</v>
      </c>
      <c r="C53" s="21">
        <f t="shared" si="0"/>
        <v>953</v>
      </c>
      <c r="D53" s="21" t="s">
        <v>45</v>
      </c>
      <c r="E53" s="21" t="s">
        <v>55</v>
      </c>
      <c r="F53" s="34" t="s">
        <v>120</v>
      </c>
      <c r="G53" s="21" t="s">
        <v>33</v>
      </c>
      <c r="H53" s="24">
        <f>H54</f>
        <v>5000</v>
      </c>
      <c r="I53" s="24">
        <f>I54</f>
        <v>1000</v>
      </c>
    </row>
    <row r="54" spans="1:9" s="29" customFormat="1" ht="34.5" customHeight="1">
      <c r="A54" s="26" t="s">
        <v>24</v>
      </c>
      <c r="B54" s="26" t="s">
        <v>113</v>
      </c>
      <c r="C54" s="27">
        <f t="shared" si="0"/>
        <v>953</v>
      </c>
      <c r="D54" s="27" t="s">
        <v>45</v>
      </c>
      <c r="E54" s="27" t="s">
        <v>55</v>
      </c>
      <c r="F54" s="34" t="s">
        <v>120</v>
      </c>
      <c r="G54" s="27" t="s">
        <v>35</v>
      </c>
      <c r="H54" s="28">
        <v>5000</v>
      </c>
      <c r="I54" s="28">
        <v>1000</v>
      </c>
    </row>
    <row r="55" spans="1:9" ht="18.75" hidden="1">
      <c r="A55" s="19" t="s">
        <v>59</v>
      </c>
      <c r="B55" s="20" t="s">
        <v>60</v>
      </c>
      <c r="C55" s="21">
        <f t="shared" si="0"/>
        <v>953</v>
      </c>
      <c r="D55" s="16" t="s">
        <v>26</v>
      </c>
      <c r="E55" s="16"/>
      <c r="F55" s="35"/>
      <c r="G55" s="16"/>
      <c r="H55" s="22">
        <f>H64+H67+H68+H59</f>
        <v>0</v>
      </c>
      <c r="I55" s="24">
        <f>I56</f>
        <v>0</v>
      </c>
    </row>
    <row r="56" spans="1:9" ht="18.75" hidden="1">
      <c r="A56" s="19" t="s">
        <v>61</v>
      </c>
      <c r="B56" s="20" t="s">
        <v>62</v>
      </c>
      <c r="C56" s="21">
        <f t="shared" si="0"/>
        <v>953</v>
      </c>
      <c r="D56" s="16" t="s">
        <v>26</v>
      </c>
      <c r="E56" s="16" t="s">
        <v>63</v>
      </c>
      <c r="F56" s="35"/>
      <c r="G56" s="16"/>
      <c r="H56" s="22">
        <f>H57</f>
        <v>0</v>
      </c>
      <c r="I56" s="24">
        <f>I60+I63+I59</f>
        <v>0</v>
      </c>
    </row>
    <row r="57" spans="1:9" ht="18.75" hidden="1">
      <c r="A57" s="19" t="s">
        <v>28</v>
      </c>
      <c r="B57" s="23" t="s">
        <v>96</v>
      </c>
      <c r="C57" s="21">
        <f t="shared" si="0"/>
        <v>953</v>
      </c>
      <c r="D57" s="21" t="s">
        <v>26</v>
      </c>
      <c r="E57" s="21" t="s">
        <v>63</v>
      </c>
      <c r="F57" s="34" t="s">
        <v>101</v>
      </c>
      <c r="G57" s="21"/>
      <c r="H57" s="24">
        <f>H62</f>
        <v>0</v>
      </c>
      <c r="I57" s="24">
        <f>I58</f>
        <v>0</v>
      </c>
    </row>
    <row r="58" spans="1:9" ht="18.75" hidden="1">
      <c r="A58" s="19" t="s">
        <v>65</v>
      </c>
      <c r="B58" s="23" t="s">
        <v>104</v>
      </c>
      <c r="C58" s="21">
        <f t="shared" si="0"/>
        <v>953</v>
      </c>
      <c r="D58" s="21" t="s">
        <v>26</v>
      </c>
      <c r="E58" s="21" t="s">
        <v>63</v>
      </c>
      <c r="F58" s="34" t="s">
        <v>100</v>
      </c>
      <c r="G58" s="21"/>
      <c r="H58" s="24">
        <f>H56</f>
        <v>0</v>
      </c>
      <c r="I58" s="24">
        <f>I59</f>
        <v>0</v>
      </c>
    </row>
    <row r="59" spans="1:9" ht="37.5" hidden="1">
      <c r="A59" s="19"/>
      <c r="B59" s="23" t="s">
        <v>109</v>
      </c>
      <c r="C59" s="21">
        <f t="shared" si="0"/>
        <v>953</v>
      </c>
      <c r="D59" s="21" t="s">
        <v>26</v>
      </c>
      <c r="E59" s="21" t="s">
        <v>63</v>
      </c>
      <c r="F59" s="34" t="s">
        <v>107</v>
      </c>
      <c r="G59" s="21"/>
      <c r="H59" s="24">
        <f>H60</f>
        <v>0</v>
      </c>
      <c r="I59" s="28">
        <v>0</v>
      </c>
    </row>
    <row r="60" spans="1:9" ht="18.75" hidden="1">
      <c r="A60" s="19"/>
      <c r="B60" s="23" t="s">
        <v>32</v>
      </c>
      <c r="C60" s="21">
        <f t="shared" si="0"/>
        <v>953</v>
      </c>
      <c r="D60" s="21" t="s">
        <v>26</v>
      </c>
      <c r="E60" s="21" t="s">
        <v>63</v>
      </c>
      <c r="F60" s="34" t="s">
        <v>107</v>
      </c>
      <c r="G60" s="21" t="s">
        <v>33</v>
      </c>
      <c r="H60" s="24">
        <f>H61</f>
        <v>0</v>
      </c>
      <c r="I60" s="24">
        <f>I61</f>
        <v>0</v>
      </c>
    </row>
    <row r="61" spans="1:9" ht="18.75" hidden="1">
      <c r="A61" s="19"/>
      <c r="B61" s="26" t="s">
        <v>34</v>
      </c>
      <c r="C61" s="21">
        <f t="shared" si="0"/>
        <v>953</v>
      </c>
      <c r="D61" s="27" t="s">
        <v>26</v>
      </c>
      <c r="E61" s="27" t="s">
        <v>63</v>
      </c>
      <c r="F61" s="33" t="s">
        <v>107</v>
      </c>
      <c r="G61" s="27" t="s">
        <v>35</v>
      </c>
      <c r="H61" s="28">
        <v>0</v>
      </c>
      <c r="I61" s="24">
        <f>I62</f>
        <v>0</v>
      </c>
    </row>
    <row r="62" spans="1:9" ht="37.5" hidden="1">
      <c r="A62" s="19" t="s">
        <v>51</v>
      </c>
      <c r="B62" s="23" t="s">
        <v>110</v>
      </c>
      <c r="C62" s="21">
        <f>C58</f>
        <v>953</v>
      </c>
      <c r="D62" s="21" t="s">
        <v>26</v>
      </c>
      <c r="E62" s="21" t="s">
        <v>63</v>
      </c>
      <c r="F62" s="34" t="s">
        <v>106</v>
      </c>
      <c r="G62" s="21"/>
      <c r="H62" s="24">
        <f>H63</f>
        <v>0</v>
      </c>
      <c r="I62" s="28">
        <v>0</v>
      </c>
    </row>
    <row r="63" spans="1:9" ht="19.5" customHeight="1" hidden="1">
      <c r="A63" s="23" t="s">
        <v>10</v>
      </c>
      <c r="B63" s="23" t="s">
        <v>114</v>
      </c>
      <c r="C63" s="21">
        <f t="shared" si="0"/>
        <v>953</v>
      </c>
      <c r="D63" s="21" t="s">
        <v>26</v>
      </c>
      <c r="E63" s="21" t="s">
        <v>63</v>
      </c>
      <c r="F63" s="34" t="s">
        <v>106</v>
      </c>
      <c r="G63" s="21" t="s">
        <v>33</v>
      </c>
      <c r="H63" s="24">
        <f>H64</f>
        <v>0</v>
      </c>
      <c r="I63" s="24">
        <f>I64</f>
        <v>0</v>
      </c>
    </row>
    <row r="64" spans="1:9" s="29" customFormat="1" ht="21.75" customHeight="1" hidden="1">
      <c r="A64" s="26" t="s">
        <v>24</v>
      </c>
      <c r="B64" s="26" t="s">
        <v>113</v>
      </c>
      <c r="C64" s="21">
        <f t="shared" si="0"/>
        <v>953</v>
      </c>
      <c r="D64" s="27" t="s">
        <v>26</v>
      </c>
      <c r="E64" s="27" t="s">
        <v>63</v>
      </c>
      <c r="F64" s="33" t="s">
        <v>106</v>
      </c>
      <c r="G64" s="27" t="s">
        <v>35</v>
      </c>
      <c r="H64" s="28">
        <v>0</v>
      </c>
      <c r="I64" s="24">
        <f>I65</f>
        <v>0</v>
      </c>
    </row>
    <row r="65" spans="1:9" ht="37.5" hidden="1">
      <c r="A65" s="19" t="s">
        <v>31</v>
      </c>
      <c r="B65" s="23" t="s">
        <v>97</v>
      </c>
      <c r="C65" s="21">
        <f t="shared" si="0"/>
        <v>953</v>
      </c>
      <c r="D65" s="21" t="s">
        <v>26</v>
      </c>
      <c r="E65" s="21" t="s">
        <v>63</v>
      </c>
      <c r="F65" s="34" t="s">
        <v>102</v>
      </c>
      <c r="G65" s="21"/>
      <c r="H65" s="24">
        <f>H66</f>
        <v>0</v>
      </c>
      <c r="I65" s="28">
        <v>0</v>
      </c>
    </row>
    <row r="66" spans="1:9" ht="21" customHeight="1" hidden="1">
      <c r="A66" s="23" t="s">
        <v>10</v>
      </c>
      <c r="B66" s="23" t="s">
        <v>32</v>
      </c>
      <c r="C66" s="21">
        <f t="shared" si="0"/>
        <v>953</v>
      </c>
      <c r="D66" s="21" t="s">
        <v>26</v>
      </c>
      <c r="E66" s="21" t="s">
        <v>63</v>
      </c>
      <c r="F66" s="34" t="s">
        <v>102</v>
      </c>
      <c r="G66" s="21" t="s">
        <v>33</v>
      </c>
      <c r="H66" s="24">
        <f>H67</f>
        <v>0</v>
      </c>
      <c r="I66" s="22">
        <f>I68</f>
        <v>0</v>
      </c>
    </row>
    <row r="67" spans="1:9" s="29" customFormat="1" ht="22.5" customHeight="1" hidden="1">
      <c r="A67" s="26" t="s">
        <v>24</v>
      </c>
      <c r="B67" s="26" t="s">
        <v>34</v>
      </c>
      <c r="C67" s="21">
        <f t="shared" si="0"/>
        <v>953</v>
      </c>
      <c r="D67" s="27" t="s">
        <v>26</v>
      </c>
      <c r="E67" s="27" t="s">
        <v>63</v>
      </c>
      <c r="F67" s="33" t="s">
        <v>103</v>
      </c>
      <c r="G67" s="27" t="s">
        <v>35</v>
      </c>
      <c r="H67" s="28">
        <v>0</v>
      </c>
      <c r="I67" s="24">
        <f>I68</f>
        <v>0</v>
      </c>
    </row>
    <row r="68" spans="1:9" ht="18.75" hidden="1">
      <c r="A68" s="19" t="s">
        <v>66</v>
      </c>
      <c r="B68" s="20" t="s">
        <v>67</v>
      </c>
      <c r="C68" s="21">
        <f t="shared" si="0"/>
        <v>953</v>
      </c>
      <c r="D68" s="16" t="s">
        <v>26</v>
      </c>
      <c r="E68" s="16">
        <v>12</v>
      </c>
      <c r="F68" s="34"/>
      <c r="G68" s="21"/>
      <c r="H68" s="22">
        <f>H70</f>
        <v>0</v>
      </c>
      <c r="I68" s="24">
        <f>I69</f>
        <v>0</v>
      </c>
    </row>
    <row r="69" spans="1:9" ht="19.5" customHeight="1" hidden="1">
      <c r="A69" s="19" t="s">
        <v>68</v>
      </c>
      <c r="B69" s="23" t="s">
        <v>69</v>
      </c>
      <c r="C69" s="21">
        <f t="shared" si="0"/>
        <v>953</v>
      </c>
      <c r="D69" s="21" t="s">
        <v>26</v>
      </c>
      <c r="E69" s="21">
        <v>12</v>
      </c>
      <c r="F69" s="34" t="s">
        <v>70</v>
      </c>
      <c r="G69" s="21"/>
      <c r="H69" s="24">
        <f>H70</f>
        <v>0</v>
      </c>
      <c r="I69" s="28">
        <v>0</v>
      </c>
    </row>
    <row r="70" spans="1:9" ht="24" customHeight="1" hidden="1">
      <c r="A70" s="23" t="s">
        <v>10</v>
      </c>
      <c r="B70" s="23" t="s">
        <v>32</v>
      </c>
      <c r="C70" s="21">
        <f t="shared" si="0"/>
        <v>953</v>
      </c>
      <c r="D70" s="21" t="s">
        <v>26</v>
      </c>
      <c r="E70" s="21">
        <v>12</v>
      </c>
      <c r="F70" s="34" t="s">
        <v>70</v>
      </c>
      <c r="G70" s="21" t="s">
        <v>33</v>
      </c>
      <c r="H70" s="24">
        <f>H71</f>
        <v>0</v>
      </c>
      <c r="I70" s="22">
        <f>I75+I78+I87</f>
        <v>60597</v>
      </c>
    </row>
    <row r="71" spans="1:9" s="29" customFormat="1" ht="18.75" customHeight="1" hidden="1">
      <c r="A71" s="26" t="s">
        <v>24</v>
      </c>
      <c r="B71" s="26" t="s">
        <v>34</v>
      </c>
      <c r="C71" s="21">
        <f t="shared" si="0"/>
        <v>953</v>
      </c>
      <c r="D71" s="27" t="s">
        <v>26</v>
      </c>
      <c r="E71" s="27">
        <v>12</v>
      </c>
      <c r="F71" s="33" t="s">
        <v>70</v>
      </c>
      <c r="G71" s="27" t="s">
        <v>35</v>
      </c>
      <c r="H71" s="28">
        <v>0</v>
      </c>
      <c r="I71" s="24">
        <f>I72</f>
        <v>60597</v>
      </c>
    </row>
    <row r="72" spans="1:9" ht="18.75">
      <c r="A72" s="19" t="s">
        <v>71</v>
      </c>
      <c r="B72" s="20" t="s">
        <v>72</v>
      </c>
      <c r="C72" s="21">
        <f t="shared" si="0"/>
        <v>953</v>
      </c>
      <c r="D72" s="16" t="s">
        <v>73</v>
      </c>
      <c r="E72" s="16" t="s">
        <v>43</v>
      </c>
      <c r="F72" s="35"/>
      <c r="G72" s="16"/>
      <c r="H72" s="22">
        <f>H77+H80+H89</f>
        <v>68922</v>
      </c>
      <c r="I72" s="22">
        <f>I77+I80+I89</f>
        <v>60597</v>
      </c>
    </row>
    <row r="73" spans="1:9" ht="21" customHeight="1" hidden="1">
      <c r="A73" s="19" t="s">
        <v>27</v>
      </c>
      <c r="B73" s="23" t="s">
        <v>74</v>
      </c>
      <c r="C73" s="21">
        <f t="shared" si="0"/>
        <v>953</v>
      </c>
      <c r="D73" s="21" t="s">
        <v>73</v>
      </c>
      <c r="E73" s="21" t="s">
        <v>45</v>
      </c>
      <c r="F73" s="34">
        <f>F72</f>
        <v>0</v>
      </c>
      <c r="G73" s="21"/>
      <c r="H73" s="24">
        <f>H74</f>
        <v>68922</v>
      </c>
      <c r="I73" s="24">
        <f>I74</f>
        <v>60597</v>
      </c>
    </row>
    <row r="74" spans="1:9" s="30" customFormat="1" ht="21" customHeight="1">
      <c r="A74" s="19"/>
      <c r="B74" s="23" t="s">
        <v>74</v>
      </c>
      <c r="C74" s="21">
        <f t="shared" si="0"/>
        <v>953</v>
      </c>
      <c r="D74" s="21" t="s">
        <v>73</v>
      </c>
      <c r="E74" s="21" t="s">
        <v>45</v>
      </c>
      <c r="F74" s="34"/>
      <c r="G74" s="21"/>
      <c r="H74" s="24">
        <f>H75+H79+H87</f>
        <v>68922</v>
      </c>
      <c r="I74" s="24">
        <f>I75+I79+I87</f>
        <v>60597</v>
      </c>
    </row>
    <row r="75" spans="1:9" s="30" customFormat="1" ht="21" customHeight="1">
      <c r="A75" s="19"/>
      <c r="B75" s="23" t="s">
        <v>75</v>
      </c>
      <c r="C75" s="21">
        <f t="shared" si="0"/>
        <v>953</v>
      </c>
      <c r="D75" s="21" t="s">
        <v>73</v>
      </c>
      <c r="E75" s="21" t="s">
        <v>45</v>
      </c>
      <c r="F75" s="34" t="s">
        <v>121</v>
      </c>
      <c r="G75" s="21"/>
      <c r="H75" s="24">
        <f>H76</f>
        <v>60000</v>
      </c>
      <c r="I75" s="24">
        <f>I76</f>
        <v>55925</v>
      </c>
    </row>
    <row r="76" spans="1:9" ht="33.75" customHeight="1">
      <c r="A76" s="23" t="s">
        <v>10</v>
      </c>
      <c r="B76" s="23" t="s">
        <v>114</v>
      </c>
      <c r="C76" s="21">
        <f t="shared" si="0"/>
        <v>953</v>
      </c>
      <c r="D76" s="21" t="s">
        <v>73</v>
      </c>
      <c r="E76" s="21" t="s">
        <v>45</v>
      </c>
      <c r="F76" s="34" t="s">
        <v>121</v>
      </c>
      <c r="G76" s="21" t="s">
        <v>33</v>
      </c>
      <c r="H76" s="24">
        <f>H77</f>
        <v>60000</v>
      </c>
      <c r="I76" s="24">
        <f>I77</f>
        <v>55925</v>
      </c>
    </row>
    <row r="77" spans="1:9" s="29" customFormat="1" ht="35.25" customHeight="1">
      <c r="A77" s="26" t="s">
        <v>24</v>
      </c>
      <c r="B77" s="26" t="s">
        <v>113</v>
      </c>
      <c r="C77" s="21">
        <f t="shared" si="0"/>
        <v>953</v>
      </c>
      <c r="D77" s="27" t="s">
        <v>73</v>
      </c>
      <c r="E77" s="27" t="s">
        <v>45</v>
      </c>
      <c r="F77" s="34" t="s">
        <v>121</v>
      </c>
      <c r="G77" s="27" t="s">
        <v>35</v>
      </c>
      <c r="H77" s="28">
        <v>60000</v>
      </c>
      <c r="I77" s="28">
        <v>55925</v>
      </c>
    </row>
    <row r="78" spans="1:9" s="30" customFormat="1" ht="21" customHeight="1" hidden="1">
      <c r="A78" s="19"/>
      <c r="B78" s="23" t="s">
        <v>76</v>
      </c>
      <c r="C78" s="21">
        <f t="shared" si="0"/>
        <v>953</v>
      </c>
      <c r="D78" s="21" t="s">
        <v>73</v>
      </c>
      <c r="E78" s="21" t="s">
        <v>45</v>
      </c>
      <c r="F78" s="34" t="s">
        <v>77</v>
      </c>
      <c r="G78" s="21"/>
      <c r="H78" s="24">
        <f>H79</f>
        <v>0</v>
      </c>
      <c r="I78" s="28">
        <v>0</v>
      </c>
    </row>
    <row r="79" spans="1:9" ht="21" customHeight="1" hidden="1">
      <c r="A79" s="23" t="s">
        <v>10</v>
      </c>
      <c r="B79" s="23" t="s">
        <v>32</v>
      </c>
      <c r="C79" s="21">
        <f t="shared" si="0"/>
        <v>953</v>
      </c>
      <c r="D79" s="21" t="s">
        <v>73</v>
      </c>
      <c r="E79" s="21" t="s">
        <v>45</v>
      </c>
      <c r="F79" s="34" t="s">
        <v>77</v>
      </c>
      <c r="G79" s="21" t="s">
        <v>33</v>
      </c>
      <c r="H79" s="24">
        <f>H80</f>
        <v>0</v>
      </c>
      <c r="I79" s="24"/>
    </row>
    <row r="80" spans="1:9" s="29" customFormat="1" ht="21" customHeight="1" hidden="1">
      <c r="A80" s="26" t="s">
        <v>24</v>
      </c>
      <c r="B80" s="26" t="s">
        <v>34</v>
      </c>
      <c r="C80" s="21">
        <f t="shared" si="0"/>
        <v>953</v>
      </c>
      <c r="D80" s="27" t="s">
        <v>73</v>
      </c>
      <c r="E80" s="27" t="s">
        <v>45</v>
      </c>
      <c r="F80" s="33" t="s">
        <v>77</v>
      </c>
      <c r="G80" s="27" t="s">
        <v>35</v>
      </c>
      <c r="H80" s="28">
        <v>0</v>
      </c>
      <c r="I80" s="24"/>
    </row>
    <row r="81" spans="1:9" s="30" customFormat="1" ht="21" customHeight="1" hidden="1">
      <c r="A81" s="19"/>
      <c r="B81" s="23" t="s">
        <v>78</v>
      </c>
      <c r="C81" s="21">
        <f t="shared" si="0"/>
        <v>953</v>
      </c>
      <c r="D81" s="21" t="s">
        <v>73</v>
      </c>
      <c r="E81" s="21" t="s">
        <v>45</v>
      </c>
      <c r="F81" s="34" t="s">
        <v>79</v>
      </c>
      <c r="G81" s="21"/>
      <c r="H81" s="24"/>
      <c r="I81" s="28" t="s">
        <v>23</v>
      </c>
    </row>
    <row r="82" spans="1:9" ht="21" customHeight="1" hidden="1">
      <c r="A82" s="23" t="s">
        <v>10</v>
      </c>
      <c r="B82" s="23" t="s">
        <v>32</v>
      </c>
      <c r="C82" s="21">
        <f t="shared" si="0"/>
        <v>953</v>
      </c>
      <c r="D82" s="21" t="s">
        <v>73</v>
      </c>
      <c r="E82" s="21" t="s">
        <v>45</v>
      </c>
      <c r="F82" s="34" t="s">
        <v>79</v>
      </c>
      <c r="G82" s="21" t="s">
        <v>33</v>
      </c>
      <c r="H82" s="24"/>
      <c r="I82" s="24"/>
    </row>
    <row r="83" spans="1:9" s="29" customFormat="1" ht="21" customHeight="1" hidden="1">
      <c r="A83" s="26" t="s">
        <v>24</v>
      </c>
      <c r="B83" s="26" t="s">
        <v>34</v>
      </c>
      <c r="C83" s="21">
        <f t="shared" si="0"/>
        <v>953</v>
      </c>
      <c r="D83" s="27" t="s">
        <v>73</v>
      </c>
      <c r="E83" s="27" t="s">
        <v>45</v>
      </c>
      <c r="F83" s="33" t="s">
        <v>79</v>
      </c>
      <c r="G83" s="27" t="s">
        <v>35</v>
      </c>
      <c r="H83" s="28" t="s">
        <v>23</v>
      </c>
      <c r="I83" s="24"/>
    </row>
    <row r="84" spans="1:9" s="30" customFormat="1" ht="21" customHeight="1" hidden="1">
      <c r="A84" s="19"/>
      <c r="B84" s="23" t="s">
        <v>80</v>
      </c>
      <c r="C84" s="21">
        <f t="shared" si="0"/>
        <v>953</v>
      </c>
      <c r="D84" s="21" t="s">
        <v>73</v>
      </c>
      <c r="E84" s="21" t="s">
        <v>45</v>
      </c>
      <c r="F84" s="34" t="s">
        <v>81</v>
      </c>
      <c r="G84" s="21"/>
      <c r="H84" s="24"/>
      <c r="I84" s="28" t="s">
        <v>23</v>
      </c>
    </row>
    <row r="85" spans="1:9" ht="21" customHeight="1" hidden="1">
      <c r="A85" s="23" t="s">
        <v>10</v>
      </c>
      <c r="B85" s="23" t="s">
        <v>32</v>
      </c>
      <c r="C85" s="21">
        <f t="shared" si="0"/>
        <v>953</v>
      </c>
      <c r="D85" s="21" t="s">
        <v>73</v>
      </c>
      <c r="E85" s="21" t="s">
        <v>45</v>
      </c>
      <c r="F85" s="34" t="s">
        <v>81</v>
      </c>
      <c r="G85" s="21" t="s">
        <v>33</v>
      </c>
      <c r="H85" s="24"/>
      <c r="I85" s="24">
        <f>I86</f>
        <v>4672</v>
      </c>
    </row>
    <row r="86" spans="1:9" s="29" customFormat="1" ht="21" customHeight="1" hidden="1">
      <c r="A86" s="26" t="s">
        <v>24</v>
      </c>
      <c r="B86" s="26" t="s">
        <v>34</v>
      </c>
      <c r="C86" s="21">
        <f t="shared" si="0"/>
        <v>953</v>
      </c>
      <c r="D86" s="27" t="s">
        <v>73</v>
      </c>
      <c r="E86" s="27" t="s">
        <v>45</v>
      </c>
      <c r="F86" s="33" t="s">
        <v>81</v>
      </c>
      <c r="G86" s="27" t="s">
        <v>35</v>
      </c>
      <c r="H86" s="28" t="s">
        <v>23</v>
      </c>
      <c r="I86" s="24">
        <f>I87</f>
        <v>4672</v>
      </c>
    </row>
    <row r="87" spans="1:9" s="30" customFormat="1" ht="21" customHeight="1">
      <c r="A87" s="19"/>
      <c r="B87" s="23" t="s">
        <v>82</v>
      </c>
      <c r="C87" s="21">
        <f t="shared" si="0"/>
        <v>953</v>
      </c>
      <c r="D87" s="21" t="s">
        <v>73</v>
      </c>
      <c r="E87" s="21" t="s">
        <v>45</v>
      </c>
      <c r="F87" s="34" t="s">
        <v>122</v>
      </c>
      <c r="G87" s="21" t="s">
        <v>88</v>
      </c>
      <c r="H87" s="24">
        <f>H88</f>
        <v>8922</v>
      </c>
      <c r="I87" s="24">
        <f>I88</f>
        <v>4672</v>
      </c>
    </row>
    <row r="88" spans="1:9" ht="35.25" customHeight="1">
      <c r="A88" s="23" t="s">
        <v>10</v>
      </c>
      <c r="B88" s="23" t="s">
        <v>114</v>
      </c>
      <c r="C88" s="21">
        <f t="shared" si="0"/>
        <v>953</v>
      </c>
      <c r="D88" s="21" t="s">
        <v>73</v>
      </c>
      <c r="E88" s="21" t="s">
        <v>45</v>
      </c>
      <c r="F88" s="34" t="s">
        <v>122</v>
      </c>
      <c r="G88" s="21" t="s">
        <v>33</v>
      </c>
      <c r="H88" s="24">
        <f>H89</f>
        <v>8922</v>
      </c>
      <c r="I88" s="24">
        <f>I89</f>
        <v>4672</v>
      </c>
    </row>
    <row r="89" spans="1:9" s="29" customFormat="1" ht="35.25" customHeight="1">
      <c r="A89" s="26" t="s">
        <v>24</v>
      </c>
      <c r="B89" s="26" t="s">
        <v>113</v>
      </c>
      <c r="C89" s="21">
        <f aca="true" t="shared" si="4" ref="C89:C104">C88</f>
        <v>953</v>
      </c>
      <c r="D89" s="27" t="s">
        <v>73</v>
      </c>
      <c r="E89" s="27" t="s">
        <v>45</v>
      </c>
      <c r="F89" s="34" t="s">
        <v>122</v>
      </c>
      <c r="G89" s="27" t="s">
        <v>35</v>
      </c>
      <c r="H89" s="28">
        <v>8922</v>
      </c>
      <c r="I89" s="28">
        <v>4672</v>
      </c>
    </row>
    <row r="90" spans="1:9" ht="18.75" hidden="1">
      <c r="A90" s="19"/>
      <c r="B90" s="20" t="s">
        <v>86</v>
      </c>
      <c r="C90" s="21">
        <f t="shared" si="4"/>
        <v>953</v>
      </c>
      <c r="D90" s="16" t="s">
        <v>83</v>
      </c>
      <c r="E90" s="16" t="s">
        <v>43</v>
      </c>
      <c r="F90" s="35"/>
      <c r="G90" s="16"/>
      <c r="H90" s="22">
        <f>H96+H100</f>
        <v>0</v>
      </c>
      <c r="I90" s="22">
        <f>I96+I100</f>
        <v>0</v>
      </c>
    </row>
    <row r="91" spans="1:9" ht="21" customHeight="1" hidden="1">
      <c r="A91" s="19"/>
      <c r="B91" s="23" t="s">
        <v>134</v>
      </c>
      <c r="C91" s="21">
        <f t="shared" si="4"/>
        <v>953</v>
      </c>
      <c r="D91" s="21" t="s">
        <v>83</v>
      </c>
      <c r="E91" s="21" t="s">
        <v>12</v>
      </c>
      <c r="F91" s="34"/>
      <c r="G91" s="21"/>
      <c r="H91" s="24">
        <f>H92</f>
        <v>0</v>
      </c>
      <c r="I91" s="24">
        <f>I95</f>
        <v>0</v>
      </c>
    </row>
    <row r="92" spans="1:9" ht="21" customHeight="1" hidden="1">
      <c r="A92" s="19"/>
      <c r="B92" s="23" t="s">
        <v>64</v>
      </c>
      <c r="C92" s="21">
        <f t="shared" si="4"/>
        <v>953</v>
      </c>
      <c r="D92" s="21" t="s">
        <v>83</v>
      </c>
      <c r="E92" s="21" t="s">
        <v>12</v>
      </c>
      <c r="F92" s="34" t="s">
        <v>125</v>
      </c>
      <c r="G92" s="21"/>
      <c r="H92" s="24">
        <f>H93</f>
        <v>0</v>
      </c>
      <c r="I92" s="24">
        <f>I94+I96</f>
        <v>0</v>
      </c>
    </row>
    <row r="93" spans="1:9" ht="94.5" customHeight="1" hidden="1">
      <c r="A93" s="19"/>
      <c r="B93" s="23" t="s">
        <v>84</v>
      </c>
      <c r="C93" s="21">
        <f t="shared" si="4"/>
        <v>953</v>
      </c>
      <c r="D93" s="21" t="s">
        <v>83</v>
      </c>
      <c r="E93" s="21" t="s">
        <v>12</v>
      </c>
      <c r="F93" s="34" t="s">
        <v>125</v>
      </c>
      <c r="G93" s="21"/>
      <c r="H93" s="24">
        <f>H95+H98</f>
        <v>0</v>
      </c>
      <c r="I93" s="24">
        <f>I94</f>
        <v>0</v>
      </c>
    </row>
    <row r="94" spans="1:9" ht="38.25" customHeight="1" hidden="1">
      <c r="A94" s="19"/>
      <c r="B94" s="23" t="s">
        <v>99</v>
      </c>
      <c r="C94" s="21">
        <v>953</v>
      </c>
      <c r="D94" s="34" t="s">
        <v>83</v>
      </c>
      <c r="E94" s="34" t="s">
        <v>12</v>
      </c>
      <c r="F94" s="34" t="s">
        <v>125</v>
      </c>
      <c r="G94" s="21"/>
      <c r="H94" s="24">
        <f>H96+H98</f>
        <v>0</v>
      </c>
      <c r="I94" s="24">
        <f>I95</f>
        <v>0</v>
      </c>
    </row>
    <row r="95" spans="1:9" ht="22.5" customHeight="1" hidden="1">
      <c r="A95" s="19"/>
      <c r="B95" s="23" t="s">
        <v>86</v>
      </c>
      <c r="C95" s="21">
        <f>C93</f>
        <v>953</v>
      </c>
      <c r="D95" s="21">
        <v>99</v>
      </c>
      <c r="E95" s="21">
        <v>99</v>
      </c>
      <c r="F95" s="34" t="s">
        <v>135</v>
      </c>
      <c r="G95" s="21"/>
      <c r="H95" s="24">
        <f>H96</f>
        <v>0</v>
      </c>
      <c r="I95" s="28">
        <f>I96</f>
        <v>0</v>
      </c>
    </row>
    <row r="96" spans="1:9" ht="21" customHeight="1" hidden="1">
      <c r="A96" s="23"/>
      <c r="B96" s="23" t="s">
        <v>86</v>
      </c>
      <c r="C96" s="21">
        <f t="shared" si="4"/>
        <v>953</v>
      </c>
      <c r="D96" s="21">
        <v>99</v>
      </c>
      <c r="E96" s="21">
        <v>99</v>
      </c>
      <c r="F96" s="34" t="s">
        <v>135</v>
      </c>
      <c r="G96" s="21">
        <v>999</v>
      </c>
      <c r="H96" s="24">
        <f>H97</f>
        <v>0</v>
      </c>
      <c r="I96" s="24">
        <f>I97</f>
        <v>0</v>
      </c>
    </row>
    <row r="97" spans="1:9" s="29" customFormat="1" ht="21" customHeight="1" hidden="1">
      <c r="A97" s="26" t="s">
        <v>28</v>
      </c>
      <c r="B97" s="23" t="s">
        <v>86</v>
      </c>
      <c r="C97" s="21">
        <f t="shared" si="4"/>
        <v>953</v>
      </c>
      <c r="D97" s="21">
        <v>99</v>
      </c>
      <c r="E97" s="21">
        <v>99</v>
      </c>
      <c r="F97" s="34" t="s">
        <v>135</v>
      </c>
      <c r="G97" s="21">
        <v>999</v>
      </c>
      <c r="H97" s="28">
        <v>0</v>
      </c>
      <c r="I97" s="24">
        <v>0</v>
      </c>
    </row>
    <row r="98" spans="1:9" ht="57" customHeight="1" hidden="1">
      <c r="A98" s="19" t="s">
        <v>17</v>
      </c>
      <c r="B98" s="23" t="s">
        <v>98</v>
      </c>
      <c r="C98" s="21">
        <f t="shared" si="4"/>
        <v>953</v>
      </c>
      <c r="D98" s="21">
        <v>99</v>
      </c>
      <c r="E98" s="21">
        <v>99</v>
      </c>
      <c r="F98" s="34" t="s">
        <v>135</v>
      </c>
      <c r="G98" s="21">
        <v>999</v>
      </c>
      <c r="H98" s="24">
        <f>H99</f>
        <v>0</v>
      </c>
      <c r="I98" s="28">
        <v>0</v>
      </c>
    </row>
    <row r="99" spans="1:9" ht="21" customHeight="1" hidden="1">
      <c r="A99" s="23"/>
      <c r="B99" s="23" t="s">
        <v>64</v>
      </c>
      <c r="C99" s="21">
        <f t="shared" si="4"/>
        <v>953</v>
      </c>
      <c r="D99" s="21" t="s">
        <v>83</v>
      </c>
      <c r="E99" s="21" t="s">
        <v>12</v>
      </c>
      <c r="F99" s="34" t="s">
        <v>123</v>
      </c>
      <c r="G99" s="21">
        <v>500</v>
      </c>
      <c r="H99" s="24">
        <f>H100</f>
        <v>0</v>
      </c>
      <c r="I99" s="36"/>
    </row>
    <row r="100" spans="1:9" s="29" customFormat="1" ht="21" customHeight="1" hidden="1">
      <c r="A100" s="26"/>
      <c r="B100" s="26" t="s">
        <v>85</v>
      </c>
      <c r="C100" s="21">
        <f t="shared" si="4"/>
        <v>953</v>
      </c>
      <c r="D100" s="27" t="s">
        <v>83</v>
      </c>
      <c r="E100" s="27" t="s">
        <v>12</v>
      </c>
      <c r="F100" s="34" t="s">
        <v>123</v>
      </c>
      <c r="G100" s="27">
        <v>540</v>
      </c>
      <c r="H100" s="28">
        <v>0</v>
      </c>
      <c r="I100" s="37"/>
    </row>
    <row r="101" spans="1:8" s="18" customFormat="1" ht="21" customHeight="1" hidden="1">
      <c r="A101" s="20"/>
      <c r="B101" s="20" t="s">
        <v>86</v>
      </c>
      <c r="C101" s="21">
        <f t="shared" si="4"/>
        <v>953</v>
      </c>
      <c r="D101" s="16" t="s">
        <v>87</v>
      </c>
      <c r="E101" s="16" t="s">
        <v>43</v>
      </c>
      <c r="F101" s="16" t="s">
        <v>88</v>
      </c>
      <c r="G101" s="16" t="s">
        <v>88</v>
      </c>
      <c r="H101" s="22"/>
    </row>
    <row r="102" spans="1:8" ht="21" customHeight="1" hidden="1">
      <c r="A102" s="23"/>
      <c r="B102" s="23" t="s">
        <v>89</v>
      </c>
      <c r="C102" s="21">
        <f t="shared" si="4"/>
        <v>953</v>
      </c>
      <c r="D102" s="21" t="s">
        <v>87</v>
      </c>
      <c r="E102" s="21" t="s">
        <v>87</v>
      </c>
      <c r="F102" s="21" t="s">
        <v>88</v>
      </c>
      <c r="G102" s="21" t="s">
        <v>88</v>
      </c>
      <c r="H102" s="24"/>
    </row>
    <row r="103" spans="1:8" ht="21" customHeight="1" hidden="1">
      <c r="A103" s="23"/>
      <c r="B103" s="23" t="s">
        <v>89</v>
      </c>
      <c r="C103" s="21">
        <f t="shared" si="4"/>
        <v>953</v>
      </c>
      <c r="D103" s="21" t="s">
        <v>87</v>
      </c>
      <c r="E103" s="21" t="s">
        <v>87</v>
      </c>
      <c r="F103" s="21" t="s">
        <v>90</v>
      </c>
      <c r="G103" s="21" t="s">
        <v>88</v>
      </c>
      <c r="H103" s="24"/>
    </row>
    <row r="104" spans="1:8" s="29" customFormat="1" ht="21" customHeight="1" hidden="1">
      <c r="A104" s="26"/>
      <c r="B104" s="26" t="s">
        <v>89</v>
      </c>
      <c r="C104" s="21">
        <f t="shared" si="4"/>
        <v>953</v>
      </c>
      <c r="D104" s="27" t="s">
        <v>87</v>
      </c>
      <c r="E104" s="27" t="s">
        <v>87</v>
      </c>
      <c r="F104" s="27" t="s">
        <v>90</v>
      </c>
      <c r="G104" s="27" t="s">
        <v>91</v>
      </c>
      <c r="H104" s="28" t="s">
        <v>23</v>
      </c>
    </row>
  </sheetData>
  <sheetProtection/>
  <mergeCells count="18">
    <mergeCell ref="I14:I16"/>
    <mergeCell ref="B8:H8"/>
    <mergeCell ref="B9:H9"/>
    <mergeCell ref="G14:G16"/>
    <mergeCell ref="B10:H10"/>
    <mergeCell ref="B11:H11"/>
    <mergeCell ref="H14:H16"/>
    <mergeCell ref="B12:H12"/>
    <mergeCell ref="B13:G13"/>
    <mergeCell ref="B14:B16"/>
    <mergeCell ref="C1:H4"/>
    <mergeCell ref="B5:H5"/>
    <mergeCell ref="B6:H6"/>
    <mergeCell ref="B7:H7"/>
    <mergeCell ref="C14:C16"/>
    <mergeCell ref="D14:D16"/>
    <mergeCell ref="E14:E16"/>
    <mergeCell ref="F14:F16"/>
  </mergeCells>
  <printOptions/>
  <pageMargins left="0.5905511811023623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showZeros="0" tabSelected="1" zoomScale="75" zoomScaleNormal="75" zoomScalePageLayoutView="0" workbookViewId="0" topLeftCell="B1">
      <pane ySplit="16" topLeftCell="BM17" activePane="bottomLeft" state="frozen"/>
      <selection pane="topLeft" activeCell="B1" sqref="B1"/>
      <selection pane="bottomLeft" activeCell="C18" sqref="C18"/>
    </sheetView>
  </sheetViews>
  <sheetFormatPr defaultColWidth="9.140625" defaultRowHeight="15"/>
  <cols>
    <col min="1" max="1" width="0" style="0" hidden="1" customWidth="1"/>
    <col min="2" max="2" width="84.00390625" style="31" customWidth="1"/>
    <col min="3" max="3" width="9.28125" style="0" customWidth="1"/>
    <col min="4" max="4" width="6.00390625" style="0" customWidth="1"/>
    <col min="5" max="5" width="6.421875" style="0" customWidth="1"/>
    <col min="6" max="6" width="17.00390625" style="0" customWidth="1"/>
    <col min="7" max="7" width="8.421875" style="0" customWidth="1"/>
    <col min="8" max="8" width="17.7109375" style="0" customWidth="1"/>
    <col min="9" max="9" width="16.421875" style="0" customWidth="1"/>
  </cols>
  <sheetData>
    <row r="1" spans="1:8" ht="18.75" hidden="1">
      <c r="A1" s="1"/>
      <c r="B1" s="2"/>
      <c r="C1" s="41" t="s">
        <v>0</v>
      </c>
      <c r="D1" s="42"/>
      <c r="E1" s="42"/>
      <c r="F1" s="42"/>
      <c r="G1" s="42"/>
      <c r="H1" s="42"/>
    </row>
    <row r="2" spans="1:8" ht="18.75" hidden="1">
      <c r="A2" s="1"/>
      <c r="B2" s="2"/>
      <c r="C2" s="42"/>
      <c r="D2" s="42"/>
      <c r="E2" s="42"/>
      <c r="F2" s="42"/>
      <c r="G2" s="42"/>
      <c r="H2" s="42"/>
    </row>
    <row r="3" spans="1:8" ht="18.75" hidden="1">
      <c r="A3" s="3"/>
      <c r="B3" s="4"/>
      <c r="C3" s="42"/>
      <c r="D3" s="42"/>
      <c r="E3" s="42"/>
      <c r="F3" s="42"/>
      <c r="G3" s="42"/>
      <c r="H3" s="42"/>
    </row>
    <row r="4" spans="1:8" ht="15" customHeight="1" hidden="1">
      <c r="A4" s="5" t="s">
        <v>1</v>
      </c>
      <c r="B4" s="6"/>
      <c r="C4" s="42"/>
      <c r="D4" s="42"/>
      <c r="E4" s="42"/>
      <c r="F4" s="42"/>
      <c r="G4" s="42"/>
      <c r="H4" s="42"/>
    </row>
    <row r="5" spans="1:9" ht="15" customHeight="1">
      <c r="A5" s="5"/>
      <c r="B5" s="43" t="s">
        <v>133</v>
      </c>
      <c r="C5" s="43"/>
      <c r="D5" s="43"/>
      <c r="E5" s="43"/>
      <c r="F5" s="43"/>
      <c r="G5" s="43"/>
      <c r="H5" s="43"/>
      <c r="I5" s="6"/>
    </row>
    <row r="6" spans="1:9" ht="15" customHeight="1">
      <c r="A6" s="5"/>
      <c r="B6" s="43" t="s">
        <v>93</v>
      </c>
      <c r="C6" s="43"/>
      <c r="D6" s="43"/>
      <c r="E6" s="43"/>
      <c r="F6" s="43"/>
      <c r="G6" s="43"/>
      <c r="H6" s="43"/>
      <c r="I6" s="6"/>
    </row>
    <row r="7" spans="1:9" ht="15" customHeight="1">
      <c r="A7" s="5"/>
      <c r="B7" s="43" t="s">
        <v>94</v>
      </c>
      <c r="C7" s="43"/>
      <c r="D7" s="43"/>
      <c r="E7" s="43"/>
      <c r="F7" s="43"/>
      <c r="G7" s="43"/>
      <c r="H7" s="43"/>
      <c r="I7" s="6"/>
    </row>
    <row r="8" spans="1:9" ht="15" customHeight="1">
      <c r="A8" s="5"/>
      <c r="B8" s="43" t="s">
        <v>130</v>
      </c>
      <c r="C8" s="43"/>
      <c r="D8" s="43"/>
      <c r="E8" s="43"/>
      <c r="F8" s="43"/>
      <c r="G8" s="43"/>
      <c r="H8" s="43"/>
      <c r="I8" s="6"/>
    </row>
    <row r="9" spans="1:9" ht="15" customHeight="1">
      <c r="A9" s="5"/>
      <c r="B9" s="43" t="s">
        <v>95</v>
      </c>
      <c r="C9" s="43"/>
      <c r="D9" s="43"/>
      <c r="E9" s="43"/>
      <c r="F9" s="43"/>
      <c r="G9" s="43"/>
      <c r="H9" s="43"/>
      <c r="I9" s="6"/>
    </row>
    <row r="10" spans="1:9" ht="15" customHeight="1">
      <c r="A10" s="5"/>
      <c r="B10" s="43" t="s">
        <v>136</v>
      </c>
      <c r="C10" s="43"/>
      <c r="D10" s="43"/>
      <c r="E10" s="43"/>
      <c r="F10" s="43"/>
      <c r="G10" s="43"/>
      <c r="H10" s="43"/>
      <c r="I10" s="9"/>
    </row>
    <row r="11" spans="1:8" ht="39.75" customHeight="1">
      <c r="A11" s="7"/>
      <c r="B11" s="47" t="s">
        <v>129</v>
      </c>
      <c r="C11" s="47"/>
      <c r="D11" s="47"/>
      <c r="E11" s="47"/>
      <c r="F11" s="47"/>
      <c r="G11" s="47"/>
      <c r="H11" s="47"/>
    </row>
    <row r="12" spans="1:8" ht="18.75">
      <c r="A12" s="8" t="s">
        <v>2</v>
      </c>
      <c r="B12" s="48"/>
      <c r="C12" s="48"/>
      <c r="D12" s="48"/>
      <c r="E12" s="48"/>
      <c r="F12" s="48"/>
      <c r="G12" s="48"/>
      <c r="H12" s="9" t="s">
        <v>3</v>
      </c>
    </row>
    <row r="13" spans="1:9" ht="15" customHeight="1">
      <c r="A13" s="10"/>
      <c r="B13" s="49" t="s">
        <v>4</v>
      </c>
      <c r="C13" s="38" t="s">
        <v>5</v>
      </c>
      <c r="D13" s="38" t="s">
        <v>6</v>
      </c>
      <c r="E13" s="38" t="s">
        <v>7</v>
      </c>
      <c r="F13" s="38" t="s">
        <v>8</v>
      </c>
      <c r="G13" s="38" t="s">
        <v>9</v>
      </c>
      <c r="H13" s="44" t="s">
        <v>127</v>
      </c>
      <c r="I13" s="44" t="s">
        <v>128</v>
      </c>
    </row>
    <row r="14" spans="1:9" ht="18.75">
      <c r="A14" s="10"/>
      <c r="B14" s="50"/>
      <c r="C14" s="39"/>
      <c r="D14" s="39"/>
      <c r="E14" s="39"/>
      <c r="F14" s="39"/>
      <c r="G14" s="39"/>
      <c r="H14" s="45"/>
      <c r="I14" s="45"/>
    </row>
    <row r="15" spans="1:9" ht="18.75">
      <c r="A15" s="11"/>
      <c r="B15" s="51"/>
      <c r="C15" s="40"/>
      <c r="D15" s="40"/>
      <c r="E15" s="40"/>
      <c r="F15" s="40"/>
      <c r="G15" s="40"/>
      <c r="H15" s="46"/>
      <c r="I15" s="46"/>
    </row>
    <row r="16" spans="1:9" ht="18.75">
      <c r="A16" s="10"/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7</v>
      </c>
    </row>
    <row r="17" spans="1:9" s="18" customFormat="1" ht="18.75">
      <c r="A17" s="14"/>
      <c r="B17" s="15" t="s">
        <v>92</v>
      </c>
      <c r="C17" s="16">
        <v>953</v>
      </c>
      <c r="D17" s="17"/>
      <c r="E17" s="17"/>
      <c r="F17" s="17"/>
      <c r="G17" s="17"/>
      <c r="H17" s="32">
        <f>H18+H37+H46+H52+H69+H87</f>
        <v>949257</v>
      </c>
      <c r="I17" s="32">
        <f>I18+I37+I46+I52+I69+I87</f>
        <v>940757</v>
      </c>
    </row>
    <row r="18" spans="1:9" ht="18.75">
      <c r="A18" s="19" t="s">
        <v>10</v>
      </c>
      <c r="B18" s="20" t="s">
        <v>11</v>
      </c>
      <c r="C18" s="21">
        <f>C17</f>
        <v>953</v>
      </c>
      <c r="D18" s="16" t="s">
        <v>12</v>
      </c>
      <c r="E18" s="16">
        <v>0</v>
      </c>
      <c r="F18" s="16"/>
      <c r="G18" s="16"/>
      <c r="H18" s="22">
        <f>H19+H24</f>
        <v>816078</v>
      </c>
      <c r="I18" s="22">
        <f>I19+I24</f>
        <v>819903</v>
      </c>
    </row>
    <row r="19" spans="1:9" ht="37.5">
      <c r="A19" s="19"/>
      <c r="B19" s="20" t="s">
        <v>13</v>
      </c>
      <c r="C19" s="21">
        <f aca="true" t="shared" si="0" ref="C19:C85">C18</f>
        <v>953</v>
      </c>
      <c r="D19" s="16" t="s">
        <v>12</v>
      </c>
      <c r="E19" s="16" t="s">
        <v>14</v>
      </c>
      <c r="F19" s="16"/>
      <c r="G19" s="16"/>
      <c r="H19" s="22">
        <f aca="true" t="shared" si="1" ref="H19:I22">H20</f>
        <v>289250</v>
      </c>
      <c r="I19" s="22">
        <f t="shared" si="1"/>
        <v>305075</v>
      </c>
    </row>
    <row r="20" spans="1:9" ht="56.25">
      <c r="A20" s="19"/>
      <c r="B20" s="23" t="s">
        <v>15</v>
      </c>
      <c r="C20" s="21">
        <f t="shared" si="0"/>
        <v>953</v>
      </c>
      <c r="D20" s="21" t="s">
        <v>12</v>
      </c>
      <c r="E20" s="21" t="s">
        <v>14</v>
      </c>
      <c r="F20" s="21" t="s">
        <v>116</v>
      </c>
      <c r="G20" s="21"/>
      <c r="H20" s="24">
        <f t="shared" si="1"/>
        <v>289250</v>
      </c>
      <c r="I20" s="24">
        <f t="shared" si="1"/>
        <v>305075</v>
      </c>
    </row>
    <row r="21" spans="1:9" ht="18.75">
      <c r="A21" s="19"/>
      <c r="B21" s="23" t="s">
        <v>16</v>
      </c>
      <c r="C21" s="21">
        <f t="shared" si="0"/>
        <v>953</v>
      </c>
      <c r="D21" s="21" t="s">
        <v>12</v>
      </c>
      <c r="E21" s="21" t="s">
        <v>14</v>
      </c>
      <c r="F21" s="21" t="s">
        <v>115</v>
      </c>
      <c r="G21" s="21"/>
      <c r="H21" s="24">
        <f t="shared" si="1"/>
        <v>289250</v>
      </c>
      <c r="I21" s="24">
        <f t="shared" si="1"/>
        <v>305075</v>
      </c>
    </row>
    <row r="22" spans="1:9" ht="75">
      <c r="A22" s="19" t="s">
        <v>17</v>
      </c>
      <c r="B22" s="23" t="s">
        <v>111</v>
      </c>
      <c r="C22" s="21">
        <f t="shared" si="0"/>
        <v>953</v>
      </c>
      <c r="D22" s="21" t="s">
        <v>12</v>
      </c>
      <c r="E22" s="21" t="s">
        <v>14</v>
      </c>
      <c r="F22" s="21" t="s">
        <v>115</v>
      </c>
      <c r="G22" s="21" t="s">
        <v>19</v>
      </c>
      <c r="H22" s="24">
        <f t="shared" si="1"/>
        <v>289250</v>
      </c>
      <c r="I22" s="24">
        <f t="shared" si="1"/>
        <v>305075</v>
      </c>
    </row>
    <row r="23" spans="1:9" s="29" customFormat="1" ht="37.5">
      <c r="A23" s="25" t="s">
        <v>20</v>
      </c>
      <c r="B23" s="26" t="s">
        <v>112</v>
      </c>
      <c r="C23" s="21">
        <f t="shared" si="0"/>
        <v>953</v>
      </c>
      <c r="D23" s="27" t="s">
        <v>12</v>
      </c>
      <c r="E23" s="27" t="s">
        <v>14</v>
      </c>
      <c r="F23" s="27" t="s">
        <v>115</v>
      </c>
      <c r="G23" s="27" t="s">
        <v>22</v>
      </c>
      <c r="H23" s="28">
        <v>289250</v>
      </c>
      <c r="I23" s="28">
        <v>305075</v>
      </c>
    </row>
    <row r="24" spans="1:9" ht="56.25">
      <c r="A24" s="19" t="s">
        <v>24</v>
      </c>
      <c r="B24" s="20" t="s">
        <v>25</v>
      </c>
      <c r="C24" s="21">
        <f t="shared" si="0"/>
        <v>953</v>
      </c>
      <c r="D24" s="16" t="s">
        <v>12</v>
      </c>
      <c r="E24" s="16" t="s">
        <v>26</v>
      </c>
      <c r="F24" s="16"/>
      <c r="G24" s="16"/>
      <c r="H24" s="22">
        <f>H25+H29+H31</f>
        <v>526828</v>
      </c>
      <c r="I24" s="22">
        <f>I25+I29+I31</f>
        <v>514828</v>
      </c>
    </row>
    <row r="25" spans="1:9" ht="56.25">
      <c r="A25" s="19" t="s">
        <v>27</v>
      </c>
      <c r="B25" s="23" t="s">
        <v>15</v>
      </c>
      <c r="C25" s="21">
        <f t="shared" si="0"/>
        <v>953</v>
      </c>
      <c r="D25" s="21" t="s">
        <v>12</v>
      </c>
      <c r="E25" s="21" t="s">
        <v>26</v>
      </c>
      <c r="F25" s="21" t="s">
        <v>116</v>
      </c>
      <c r="G25" s="21"/>
      <c r="H25" s="24">
        <f aca="true" t="shared" si="2" ref="H25:I27">H26</f>
        <v>490000</v>
      </c>
      <c r="I25" s="24">
        <f t="shared" si="2"/>
        <v>490000</v>
      </c>
    </row>
    <row r="26" spans="1:9" ht="18.75">
      <c r="A26" s="19" t="s">
        <v>28</v>
      </c>
      <c r="B26" s="23" t="s">
        <v>29</v>
      </c>
      <c r="C26" s="21">
        <f t="shared" si="0"/>
        <v>953</v>
      </c>
      <c r="D26" s="21" t="s">
        <v>12</v>
      </c>
      <c r="E26" s="21" t="s">
        <v>26</v>
      </c>
      <c r="F26" s="21" t="s">
        <v>117</v>
      </c>
      <c r="G26" s="21"/>
      <c r="H26" s="24">
        <f t="shared" si="2"/>
        <v>490000</v>
      </c>
      <c r="I26" s="24">
        <f t="shared" si="2"/>
        <v>490000</v>
      </c>
    </row>
    <row r="27" spans="1:9" ht="75">
      <c r="A27" s="19" t="s">
        <v>17</v>
      </c>
      <c r="B27" s="23" t="s">
        <v>111</v>
      </c>
      <c r="C27" s="21">
        <f t="shared" si="0"/>
        <v>953</v>
      </c>
      <c r="D27" s="21" t="s">
        <v>12</v>
      </c>
      <c r="E27" s="21" t="s">
        <v>26</v>
      </c>
      <c r="F27" s="21" t="s">
        <v>117</v>
      </c>
      <c r="G27" s="21" t="s">
        <v>19</v>
      </c>
      <c r="H27" s="24">
        <f t="shared" si="2"/>
        <v>490000</v>
      </c>
      <c r="I27" s="24">
        <f t="shared" si="2"/>
        <v>490000</v>
      </c>
    </row>
    <row r="28" spans="1:9" s="29" customFormat="1" ht="37.5">
      <c r="A28" s="25" t="s">
        <v>20</v>
      </c>
      <c r="B28" s="26" t="s">
        <v>112</v>
      </c>
      <c r="C28" s="21">
        <f t="shared" si="0"/>
        <v>953</v>
      </c>
      <c r="D28" s="27" t="s">
        <v>12</v>
      </c>
      <c r="E28" s="27" t="s">
        <v>26</v>
      </c>
      <c r="F28" s="27" t="s">
        <v>117</v>
      </c>
      <c r="G28" s="27" t="s">
        <v>22</v>
      </c>
      <c r="H28" s="28">
        <v>490000</v>
      </c>
      <c r="I28" s="28">
        <v>490000</v>
      </c>
    </row>
    <row r="29" spans="1:9" ht="37.5">
      <c r="A29" s="19" t="s">
        <v>31</v>
      </c>
      <c r="B29" s="23" t="s">
        <v>114</v>
      </c>
      <c r="C29" s="21">
        <f t="shared" si="0"/>
        <v>953</v>
      </c>
      <c r="D29" s="21" t="s">
        <v>12</v>
      </c>
      <c r="E29" s="21" t="s">
        <v>26</v>
      </c>
      <c r="F29" s="21" t="s">
        <v>117</v>
      </c>
      <c r="G29" s="21" t="s">
        <v>33</v>
      </c>
      <c r="H29" s="24">
        <f>H30</f>
        <v>30328</v>
      </c>
      <c r="I29" s="24">
        <f>I30</f>
        <v>18328</v>
      </c>
    </row>
    <row r="30" spans="1:9" s="29" customFormat="1" ht="19.5" customHeight="1">
      <c r="A30" s="25" t="s">
        <v>10</v>
      </c>
      <c r="B30" s="26" t="s">
        <v>113</v>
      </c>
      <c r="C30" s="21">
        <f t="shared" si="0"/>
        <v>953</v>
      </c>
      <c r="D30" s="27" t="s">
        <v>12</v>
      </c>
      <c r="E30" s="27" t="s">
        <v>26</v>
      </c>
      <c r="F30" s="21" t="s">
        <v>117</v>
      </c>
      <c r="G30" s="27" t="s">
        <v>35</v>
      </c>
      <c r="H30" s="28">
        <v>30328</v>
      </c>
      <c r="I30" s="28">
        <v>18328</v>
      </c>
    </row>
    <row r="31" spans="1:9" ht="18.75">
      <c r="A31" s="19" t="s">
        <v>24</v>
      </c>
      <c r="B31" s="23" t="s">
        <v>36</v>
      </c>
      <c r="C31" s="21">
        <f t="shared" si="0"/>
        <v>953</v>
      </c>
      <c r="D31" s="21" t="s">
        <v>12</v>
      </c>
      <c r="E31" s="21" t="s">
        <v>26</v>
      </c>
      <c r="F31" s="21" t="s">
        <v>117</v>
      </c>
      <c r="G31" s="21" t="s">
        <v>37</v>
      </c>
      <c r="H31" s="24">
        <f>H32+H33</f>
        <v>6500</v>
      </c>
      <c r="I31" s="24">
        <f>I32+I33</f>
        <v>6500</v>
      </c>
    </row>
    <row r="32" spans="1:9" s="29" customFormat="1" ht="18.75">
      <c r="A32" s="25" t="s">
        <v>27</v>
      </c>
      <c r="B32" s="26" t="s">
        <v>126</v>
      </c>
      <c r="C32" s="21">
        <f t="shared" si="0"/>
        <v>953</v>
      </c>
      <c r="D32" s="27" t="s">
        <v>12</v>
      </c>
      <c r="E32" s="27" t="s">
        <v>26</v>
      </c>
      <c r="F32" s="21" t="s">
        <v>117</v>
      </c>
      <c r="G32" s="27">
        <v>850</v>
      </c>
      <c r="H32" s="28">
        <v>6500</v>
      </c>
      <c r="I32" s="28">
        <v>6500</v>
      </c>
    </row>
    <row r="33" spans="1:9" s="29" customFormat="1" ht="18.75" hidden="1">
      <c r="A33" s="25" t="s">
        <v>28</v>
      </c>
      <c r="B33" s="26" t="s">
        <v>38</v>
      </c>
      <c r="C33" s="21">
        <f t="shared" si="0"/>
        <v>953</v>
      </c>
      <c r="D33" s="27" t="s">
        <v>12</v>
      </c>
      <c r="E33" s="27" t="s">
        <v>26</v>
      </c>
      <c r="F33" s="21" t="s">
        <v>117</v>
      </c>
      <c r="G33" s="27" t="s">
        <v>39</v>
      </c>
      <c r="H33" s="28">
        <v>0</v>
      </c>
      <c r="I33" s="28">
        <v>0</v>
      </c>
    </row>
    <row r="34" spans="1:9" ht="37.5" hidden="1">
      <c r="A34" s="19" t="s">
        <v>17</v>
      </c>
      <c r="B34" s="23" t="s">
        <v>40</v>
      </c>
      <c r="C34" s="21">
        <f t="shared" si="0"/>
        <v>953</v>
      </c>
      <c r="D34" s="21" t="s">
        <v>12</v>
      </c>
      <c r="E34" s="21" t="s">
        <v>26</v>
      </c>
      <c r="F34" s="21" t="s">
        <v>41</v>
      </c>
      <c r="G34" s="21"/>
      <c r="H34" s="24"/>
      <c r="I34" s="24"/>
    </row>
    <row r="35" spans="1:9" ht="56.25" hidden="1">
      <c r="A35" s="19" t="s">
        <v>17</v>
      </c>
      <c r="B35" s="23" t="s">
        <v>18</v>
      </c>
      <c r="C35" s="21">
        <f t="shared" si="0"/>
        <v>953</v>
      </c>
      <c r="D35" s="21" t="s">
        <v>12</v>
      </c>
      <c r="E35" s="21" t="s">
        <v>26</v>
      </c>
      <c r="F35" s="21" t="s">
        <v>41</v>
      </c>
      <c r="G35" s="21" t="s">
        <v>19</v>
      </c>
      <c r="H35" s="24"/>
      <c r="I35" s="24"/>
    </row>
    <row r="36" spans="1:9" s="29" customFormat="1" ht="18.75" hidden="1">
      <c r="A36" s="25" t="s">
        <v>20</v>
      </c>
      <c r="B36" s="26" t="s">
        <v>21</v>
      </c>
      <c r="C36" s="21">
        <f t="shared" si="0"/>
        <v>953</v>
      </c>
      <c r="D36" s="27" t="s">
        <v>12</v>
      </c>
      <c r="E36" s="27" t="s">
        <v>26</v>
      </c>
      <c r="F36" s="27" t="s">
        <v>41</v>
      </c>
      <c r="G36" s="27" t="s">
        <v>22</v>
      </c>
      <c r="H36" s="28" t="s">
        <v>23</v>
      </c>
      <c r="I36" s="28" t="s">
        <v>23</v>
      </c>
    </row>
    <row r="37" spans="1:9" ht="22.5" customHeight="1">
      <c r="A37" s="19"/>
      <c r="B37" s="20" t="s">
        <v>42</v>
      </c>
      <c r="C37" s="21">
        <f t="shared" si="0"/>
        <v>953</v>
      </c>
      <c r="D37" s="16" t="s">
        <v>14</v>
      </c>
      <c r="E37" s="16" t="s">
        <v>43</v>
      </c>
      <c r="F37" s="16"/>
      <c r="G37" s="16"/>
      <c r="H37" s="22">
        <f>H39</f>
        <v>59257</v>
      </c>
      <c r="I37" s="22">
        <f>I39</f>
        <v>59257</v>
      </c>
    </row>
    <row r="38" spans="1:9" ht="20.25" customHeight="1">
      <c r="A38" s="19"/>
      <c r="B38" s="23" t="s">
        <v>44</v>
      </c>
      <c r="C38" s="21">
        <f t="shared" si="0"/>
        <v>953</v>
      </c>
      <c r="D38" s="21" t="s">
        <v>14</v>
      </c>
      <c r="E38" s="21" t="s">
        <v>45</v>
      </c>
      <c r="F38" s="21"/>
      <c r="G38" s="21"/>
      <c r="H38" s="24">
        <f aca="true" t="shared" si="3" ref="H38:I41">H39</f>
        <v>59257</v>
      </c>
      <c r="I38" s="24">
        <f t="shared" si="3"/>
        <v>59257</v>
      </c>
    </row>
    <row r="39" spans="1:9" ht="18.75" hidden="1">
      <c r="A39" s="19"/>
      <c r="B39" s="23" t="s">
        <v>46</v>
      </c>
      <c r="C39" s="21">
        <f t="shared" si="0"/>
        <v>953</v>
      </c>
      <c r="D39" s="21" t="s">
        <v>14</v>
      </c>
      <c r="E39" s="21" t="s">
        <v>45</v>
      </c>
      <c r="F39" s="34" t="s">
        <v>119</v>
      </c>
      <c r="G39" s="21"/>
      <c r="H39" s="24">
        <f t="shared" si="3"/>
        <v>59257</v>
      </c>
      <c r="I39" s="24">
        <f t="shared" si="3"/>
        <v>59257</v>
      </c>
    </row>
    <row r="40" spans="1:9" ht="40.5" customHeight="1">
      <c r="A40" s="19"/>
      <c r="B40" s="23" t="s">
        <v>47</v>
      </c>
      <c r="C40" s="21">
        <f t="shared" si="0"/>
        <v>953</v>
      </c>
      <c r="D40" s="21" t="s">
        <v>14</v>
      </c>
      <c r="E40" s="21" t="s">
        <v>45</v>
      </c>
      <c r="F40" s="34" t="s">
        <v>118</v>
      </c>
      <c r="G40" s="21"/>
      <c r="H40" s="24">
        <f t="shared" si="3"/>
        <v>59257</v>
      </c>
      <c r="I40" s="24">
        <f t="shared" si="3"/>
        <v>59257</v>
      </c>
    </row>
    <row r="41" spans="1:9" ht="56.25" hidden="1">
      <c r="A41" s="19"/>
      <c r="B41" s="23" t="s">
        <v>48</v>
      </c>
      <c r="C41" s="21">
        <f t="shared" si="0"/>
        <v>953</v>
      </c>
      <c r="D41" s="21" t="s">
        <v>14</v>
      </c>
      <c r="E41" s="21" t="s">
        <v>45</v>
      </c>
      <c r="F41" s="34" t="s">
        <v>118</v>
      </c>
      <c r="G41" s="21"/>
      <c r="H41" s="24">
        <f t="shared" si="3"/>
        <v>59257</v>
      </c>
      <c r="I41" s="24">
        <f t="shared" si="3"/>
        <v>59257</v>
      </c>
    </row>
    <row r="42" spans="1:9" ht="75">
      <c r="A42" s="19" t="s">
        <v>17</v>
      </c>
      <c r="B42" s="23" t="s">
        <v>111</v>
      </c>
      <c r="C42" s="21">
        <f t="shared" si="0"/>
        <v>953</v>
      </c>
      <c r="D42" s="21" t="s">
        <v>14</v>
      </c>
      <c r="E42" s="21" t="s">
        <v>45</v>
      </c>
      <c r="F42" s="34" t="s">
        <v>118</v>
      </c>
      <c r="G42" s="21" t="s">
        <v>19</v>
      </c>
      <c r="H42" s="24">
        <f>H43+H44</f>
        <v>59257</v>
      </c>
      <c r="I42" s="24">
        <f>I43+I44</f>
        <v>59257</v>
      </c>
    </row>
    <row r="43" spans="1:9" s="29" customFormat="1" ht="37.5">
      <c r="A43" s="25" t="s">
        <v>20</v>
      </c>
      <c r="B43" s="26" t="s">
        <v>50</v>
      </c>
      <c r="C43" s="21">
        <f t="shared" si="0"/>
        <v>953</v>
      </c>
      <c r="D43" s="21" t="s">
        <v>14</v>
      </c>
      <c r="E43" s="21" t="s">
        <v>45</v>
      </c>
      <c r="F43" s="34" t="s">
        <v>118</v>
      </c>
      <c r="G43" s="27">
        <v>120</v>
      </c>
      <c r="H43" s="28">
        <v>59257</v>
      </c>
      <c r="I43" s="28">
        <v>59257</v>
      </c>
    </row>
    <row r="44" spans="1:9" ht="37.5" hidden="1">
      <c r="A44" s="19" t="s">
        <v>31</v>
      </c>
      <c r="B44" s="23" t="s">
        <v>114</v>
      </c>
      <c r="C44" s="21">
        <f t="shared" si="0"/>
        <v>953</v>
      </c>
      <c r="D44" s="21" t="s">
        <v>14</v>
      </c>
      <c r="E44" s="21" t="s">
        <v>45</v>
      </c>
      <c r="F44" s="21" t="s">
        <v>49</v>
      </c>
      <c r="G44" s="21" t="s">
        <v>33</v>
      </c>
      <c r="H44" s="24">
        <f>H45</f>
        <v>0</v>
      </c>
      <c r="I44" s="24">
        <f>I45</f>
        <v>0</v>
      </c>
    </row>
    <row r="45" spans="1:9" s="29" customFormat="1" ht="17.25" customHeight="1" hidden="1">
      <c r="A45" s="25" t="s">
        <v>10</v>
      </c>
      <c r="B45" s="26" t="s">
        <v>113</v>
      </c>
      <c r="C45" s="27">
        <f t="shared" si="0"/>
        <v>953</v>
      </c>
      <c r="D45" s="27" t="s">
        <v>14</v>
      </c>
      <c r="E45" s="27" t="s">
        <v>45</v>
      </c>
      <c r="F45" s="27" t="s">
        <v>49</v>
      </c>
      <c r="G45" s="27" t="s">
        <v>35</v>
      </c>
      <c r="H45" s="28">
        <v>0</v>
      </c>
      <c r="I45" s="28">
        <v>0</v>
      </c>
    </row>
    <row r="46" spans="1:9" ht="24" customHeight="1">
      <c r="A46" s="20" t="s">
        <v>51</v>
      </c>
      <c r="B46" s="16" t="s">
        <v>52</v>
      </c>
      <c r="C46" s="21">
        <f t="shared" si="0"/>
        <v>953</v>
      </c>
      <c r="D46" s="16" t="s">
        <v>45</v>
      </c>
      <c r="E46" s="16" t="s">
        <v>43</v>
      </c>
      <c r="F46" s="16"/>
      <c r="G46" s="16"/>
      <c r="H46" s="22">
        <f>H50</f>
        <v>5000</v>
      </c>
      <c r="I46" s="22">
        <f>I50</f>
        <v>1000</v>
      </c>
    </row>
    <row r="47" spans="1:9" ht="24" customHeight="1">
      <c r="A47" s="20" t="s">
        <v>53</v>
      </c>
      <c r="B47" s="16" t="s">
        <v>54</v>
      </c>
      <c r="C47" s="21">
        <f t="shared" si="0"/>
        <v>953</v>
      </c>
      <c r="D47" s="16" t="s">
        <v>45</v>
      </c>
      <c r="E47" s="16" t="s">
        <v>55</v>
      </c>
      <c r="F47" s="16"/>
      <c r="G47" s="16"/>
      <c r="H47" s="24">
        <f aca="true" t="shared" si="4" ref="H47:I50">H48</f>
        <v>5000</v>
      </c>
      <c r="I47" s="24">
        <f t="shared" si="4"/>
        <v>1000</v>
      </c>
    </row>
    <row r="48" spans="1:9" ht="33.75" customHeight="1">
      <c r="A48" s="23" t="s">
        <v>56</v>
      </c>
      <c r="B48" s="21" t="s">
        <v>57</v>
      </c>
      <c r="C48" s="21">
        <f t="shared" si="0"/>
        <v>953</v>
      </c>
      <c r="D48" s="21" t="s">
        <v>45</v>
      </c>
      <c r="E48" s="21" t="s">
        <v>55</v>
      </c>
      <c r="F48" s="34" t="s">
        <v>120</v>
      </c>
      <c r="G48" s="21"/>
      <c r="H48" s="24">
        <f t="shared" si="4"/>
        <v>5000</v>
      </c>
      <c r="I48" s="24">
        <f t="shared" si="4"/>
        <v>1000</v>
      </c>
    </row>
    <row r="49" spans="1:9" ht="26.25" customHeight="1" hidden="1">
      <c r="A49" s="23" t="s">
        <v>31</v>
      </c>
      <c r="B49" s="21" t="s">
        <v>58</v>
      </c>
      <c r="C49" s="21">
        <f t="shared" si="0"/>
        <v>953</v>
      </c>
      <c r="D49" s="21" t="s">
        <v>45</v>
      </c>
      <c r="E49" s="21" t="s">
        <v>55</v>
      </c>
      <c r="F49" s="34" t="s">
        <v>120</v>
      </c>
      <c r="G49" s="21"/>
      <c r="H49" s="24">
        <f t="shared" si="4"/>
        <v>5000</v>
      </c>
      <c r="I49" s="24">
        <f t="shared" si="4"/>
        <v>1000</v>
      </c>
    </row>
    <row r="50" spans="1:9" ht="35.25" customHeight="1">
      <c r="A50" s="23" t="s">
        <v>10</v>
      </c>
      <c r="B50" s="23" t="s">
        <v>114</v>
      </c>
      <c r="C50" s="21">
        <f t="shared" si="0"/>
        <v>953</v>
      </c>
      <c r="D50" s="21" t="s">
        <v>45</v>
      </c>
      <c r="E50" s="21" t="s">
        <v>55</v>
      </c>
      <c r="F50" s="34" t="s">
        <v>120</v>
      </c>
      <c r="G50" s="21" t="s">
        <v>33</v>
      </c>
      <c r="H50" s="24">
        <f t="shared" si="4"/>
        <v>5000</v>
      </c>
      <c r="I50" s="24">
        <f t="shared" si="4"/>
        <v>1000</v>
      </c>
    </row>
    <row r="51" spans="1:9" s="29" customFormat="1" ht="31.5" customHeight="1">
      <c r="A51" s="26" t="s">
        <v>24</v>
      </c>
      <c r="B51" s="26" t="s">
        <v>113</v>
      </c>
      <c r="C51" s="27">
        <f t="shared" si="0"/>
        <v>953</v>
      </c>
      <c r="D51" s="27" t="s">
        <v>45</v>
      </c>
      <c r="E51" s="27" t="s">
        <v>55</v>
      </c>
      <c r="F51" s="34" t="s">
        <v>120</v>
      </c>
      <c r="G51" s="27" t="s">
        <v>35</v>
      </c>
      <c r="H51" s="28">
        <v>5000</v>
      </c>
      <c r="I51" s="28">
        <v>1000</v>
      </c>
    </row>
    <row r="52" spans="1:9" ht="18.75" hidden="1">
      <c r="A52" s="19" t="s">
        <v>59</v>
      </c>
      <c r="B52" s="20" t="s">
        <v>60</v>
      </c>
      <c r="C52" s="21">
        <f t="shared" si="0"/>
        <v>953</v>
      </c>
      <c r="D52" s="16" t="s">
        <v>26</v>
      </c>
      <c r="E52" s="16"/>
      <c r="F52" s="16"/>
      <c r="G52" s="16"/>
      <c r="H52" s="22">
        <f>H61+H64+H65+H56</f>
        <v>0</v>
      </c>
      <c r="I52" s="22">
        <f>I61+I64+I65+I56</f>
        <v>0</v>
      </c>
    </row>
    <row r="53" spans="1:9" ht="18.75" hidden="1">
      <c r="A53" s="19" t="s">
        <v>61</v>
      </c>
      <c r="B53" s="20" t="s">
        <v>62</v>
      </c>
      <c r="C53" s="21">
        <f t="shared" si="0"/>
        <v>953</v>
      </c>
      <c r="D53" s="16" t="s">
        <v>26</v>
      </c>
      <c r="E53" s="16" t="s">
        <v>63</v>
      </c>
      <c r="F53" s="16"/>
      <c r="G53" s="16"/>
      <c r="H53" s="22">
        <f>H54</f>
        <v>0</v>
      </c>
      <c r="I53" s="22">
        <f>I54</f>
        <v>0</v>
      </c>
    </row>
    <row r="54" spans="1:9" ht="18.75" hidden="1">
      <c r="A54" s="19" t="s">
        <v>28</v>
      </c>
      <c r="B54" s="23" t="s">
        <v>96</v>
      </c>
      <c r="C54" s="21">
        <f t="shared" si="0"/>
        <v>953</v>
      </c>
      <c r="D54" s="21" t="s">
        <v>26</v>
      </c>
      <c r="E54" s="21" t="s">
        <v>63</v>
      </c>
      <c r="F54" s="21" t="s">
        <v>101</v>
      </c>
      <c r="G54" s="21"/>
      <c r="H54" s="24">
        <f>H55</f>
        <v>0</v>
      </c>
      <c r="I54" s="24">
        <f>I55</f>
        <v>0</v>
      </c>
    </row>
    <row r="55" spans="1:9" ht="18.75" hidden="1">
      <c r="A55" s="19" t="s">
        <v>65</v>
      </c>
      <c r="B55" s="23" t="s">
        <v>104</v>
      </c>
      <c r="C55" s="21">
        <f t="shared" si="0"/>
        <v>953</v>
      </c>
      <c r="D55" s="21" t="s">
        <v>26</v>
      </c>
      <c r="E55" s="21" t="s">
        <v>63</v>
      </c>
      <c r="F55" s="21" t="s">
        <v>100</v>
      </c>
      <c r="G55" s="21"/>
      <c r="H55" s="24">
        <f>H59+H62+H58</f>
        <v>0</v>
      </c>
      <c r="I55" s="24">
        <f>I59+I62+I58</f>
        <v>0</v>
      </c>
    </row>
    <row r="56" spans="1:9" ht="37.5" hidden="1">
      <c r="A56" s="19"/>
      <c r="B56" s="23" t="s">
        <v>109</v>
      </c>
      <c r="C56" s="21">
        <f>C55</f>
        <v>953</v>
      </c>
      <c r="D56" s="21" t="s">
        <v>26</v>
      </c>
      <c r="E56" s="21" t="s">
        <v>63</v>
      </c>
      <c r="F56" s="21" t="s">
        <v>107</v>
      </c>
      <c r="G56" s="21"/>
      <c r="H56" s="24">
        <f>H57</f>
        <v>0</v>
      </c>
      <c r="I56" s="24">
        <f>I57</f>
        <v>0</v>
      </c>
    </row>
    <row r="57" spans="1:9" ht="18.75" hidden="1">
      <c r="A57" s="19"/>
      <c r="B57" s="23" t="s">
        <v>32</v>
      </c>
      <c r="C57" s="21">
        <f>C56</f>
        <v>953</v>
      </c>
      <c r="D57" s="21" t="s">
        <v>26</v>
      </c>
      <c r="E57" s="21" t="s">
        <v>63</v>
      </c>
      <c r="F57" s="21" t="s">
        <v>107</v>
      </c>
      <c r="G57" s="21" t="s">
        <v>33</v>
      </c>
      <c r="H57" s="24">
        <f>H58</f>
        <v>0</v>
      </c>
      <c r="I57" s="24">
        <f>I58</f>
        <v>0</v>
      </c>
    </row>
    <row r="58" spans="1:9" ht="18.75" hidden="1">
      <c r="A58" s="19"/>
      <c r="B58" s="26" t="s">
        <v>34</v>
      </c>
      <c r="C58" s="21">
        <f>C57</f>
        <v>953</v>
      </c>
      <c r="D58" s="27" t="s">
        <v>26</v>
      </c>
      <c r="E58" s="27" t="s">
        <v>63</v>
      </c>
      <c r="F58" s="27" t="s">
        <v>108</v>
      </c>
      <c r="G58" s="27" t="s">
        <v>35</v>
      </c>
      <c r="H58" s="28">
        <v>0</v>
      </c>
      <c r="I58" s="28">
        <v>0</v>
      </c>
    </row>
    <row r="59" spans="1:9" ht="37.5" hidden="1">
      <c r="A59" s="19" t="s">
        <v>51</v>
      </c>
      <c r="B59" s="23" t="s">
        <v>110</v>
      </c>
      <c r="C59" s="21">
        <f>C55</f>
        <v>953</v>
      </c>
      <c r="D59" s="21" t="s">
        <v>26</v>
      </c>
      <c r="E59" s="21" t="s">
        <v>63</v>
      </c>
      <c r="F59" s="21" t="s">
        <v>106</v>
      </c>
      <c r="G59" s="21"/>
      <c r="H59" s="24">
        <f>H60</f>
        <v>0</v>
      </c>
      <c r="I59" s="24">
        <f>I60</f>
        <v>0</v>
      </c>
    </row>
    <row r="60" spans="1:9" ht="19.5" customHeight="1" hidden="1">
      <c r="A60" s="23" t="s">
        <v>10</v>
      </c>
      <c r="B60" s="23" t="s">
        <v>114</v>
      </c>
      <c r="C60" s="21">
        <f t="shared" si="0"/>
        <v>953</v>
      </c>
      <c r="D60" s="21" t="s">
        <v>26</v>
      </c>
      <c r="E60" s="21" t="s">
        <v>63</v>
      </c>
      <c r="F60" s="21" t="s">
        <v>106</v>
      </c>
      <c r="G60" s="21" t="s">
        <v>33</v>
      </c>
      <c r="H60" s="24">
        <f>H61</f>
        <v>0</v>
      </c>
      <c r="I60" s="24">
        <f>I61</f>
        <v>0</v>
      </c>
    </row>
    <row r="61" spans="1:9" s="29" customFormat="1" ht="21.75" customHeight="1" hidden="1">
      <c r="A61" s="26" t="s">
        <v>24</v>
      </c>
      <c r="B61" s="26" t="s">
        <v>113</v>
      </c>
      <c r="C61" s="21">
        <f t="shared" si="0"/>
        <v>953</v>
      </c>
      <c r="D61" s="27" t="s">
        <v>26</v>
      </c>
      <c r="E61" s="27" t="s">
        <v>63</v>
      </c>
      <c r="F61" s="27" t="s">
        <v>106</v>
      </c>
      <c r="G61" s="27" t="s">
        <v>35</v>
      </c>
      <c r="H61" s="28">
        <v>0</v>
      </c>
      <c r="I61" s="28">
        <v>0</v>
      </c>
    </row>
    <row r="62" spans="1:9" ht="37.5" hidden="1">
      <c r="A62" s="19" t="s">
        <v>31</v>
      </c>
      <c r="B62" s="23" t="s">
        <v>97</v>
      </c>
      <c r="C62" s="21">
        <f t="shared" si="0"/>
        <v>953</v>
      </c>
      <c r="D62" s="21" t="s">
        <v>26</v>
      </c>
      <c r="E62" s="21" t="s">
        <v>63</v>
      </c>
      <c r="F62" s="21" t="s">
        <v>102</v>
      </c>
      <c r="G62" s="21"/>
      <c r="H62" s="24">
        <f>H63</f>
        <v>0</v>
      </c>
      <c r="I62" s="24">
        <f>I63</f>
        <v>0</v>
      </c>
    </row>
    <row r="63" spans="1:9" ht="21" customHeight="1" hidden="1">
      <c r="A63" s="23" t="s">
        <v>10</v>
      </c>
      <c r="B63" s="23" t="s">
        <v>32</v>
      </c>
      <c r="C63" s="21">
        <f t="shared" si="0"/>
        <v>953</v>
      </c>
      <c r="D63" s="21" t="s">
        <v>26</v>
      </c>
      <c r="E63" s="21" t="s">
        <v>63</v>
      </c>
      <c r="F63" s="21" t="s">
        <v>102</v>
      </c>
      <c r="G63" s="21" t="s">
        <v>33</v>
      </c>
      <c r="H63" s="24">
        <f>H64</f>
        <v>0</v>
      </c>
      <c r="I63" s="24">
        <f>I64</f>
        <v>0</v>
      </c>
    </row>
    <row r="64" spans="1:9" s="29" customFormat="1" ht="22.5" customHeight="1" hidden="1">
      <c r="A64" s="26" t="s">
        <v>24</v>
      </c>
      <c r="B64" s="26" t="s">
        <v>34</v>
      </c>
      <c r="C64" s="21">
        <f t="shared" si="0"/>
        <v>953</v>
      </c>
      <c r="D64" s="27" t="s">
        <v>26</v>
      </c>
      <c r="E64" s="27" t="s">
        <v>63</v>
      </c>
      <c r="F64" s="27" t="s">
        <v>103</v>
      </c>
      <c r="G64" s="27" t="s">
        <v>35</v>
      </c>
      <c r="H64" s="28">
        <v>0</v>
      </c>
      <c r="I64" s="28">
        <v>0</v>
      </c>
    </row>
    <row r="65" spans="1:9" ht="18.75" hidden="1">
      <c r="A65" s="19" t="s">
        <v>66</v>
      </c>
      <c r="B65" s="20" t="s">
        <v>67</v>
      </c>
      <c r="C65" s="21">
        <f t="shared" si="0"/>
        <v>953</v>
      </c>
      <c r="D65" s="16" t="s">
        <v>26</v>
      </c>
      <c r="E65" s="16">
        <v>12</v>
      </c>
      <c r="F65" s="21"/>
      <c r="G65" s="21"/>
      <c r="H65" s="22">
        <f>H67</f>
        <v>0</v>
      </c>
      <c r="I65" s="22">
        <f>I67</f>
        <v>0</v>
      </c>
    </row>
    <row r="66" spans="1:9" ht="19.5" customHeight="1" hidden="1">
      <c r="A66" s="19" t="s">
        <v>68</v>
      </c>
      <c r="B66" s="23" t="s">
        <v>69</v>
      </c>
      <c r="C66" s="21">
        <f t="shared" si="0"/>
        <v>953</v>
      </c>
      <c r="D66" s="21" t="s">
        <v>26</v>
      </c>
      <c r="E66" s="21">
        <v>12</v>
      </c>
      <c r="F66" s="21" t="s">
        <v>70</v>
      </c>
      <c r="G66" s="21"/>
      <c r="H66" s="24">
        <f>H67</f>
        <v>0</v>
      </c>
      <c r="I66" s="24">
        <f>I67</f>
        <v>0</v>
      </c>
    </row>
    <row r="67" spans="1:9" ht="24" customHeight="1" hidden="1">
      <c r="A67" s="23" t="s">
        <v>10</v>
      </c>
      <c r="B67" s="23" t="s">
        <v>32</v>
      </c>
      <c r="C67" s="21">
        <f t="shared" si="0"/>
        <v>953</v>
      </c>
      <c r="D67" s="21" t="s">
        <v>26</v>
      </c>
      <c r="E67" s="21">
        <v>12</v>
      </c>
      <c r="F67" s="21" t="s">
        <v>70</v>
      </c>
      <c r="G67" s="21" t="s">
        <v>33</v>
      </c>
      <c r="H67" s="24">
        <f>H68</f>
        <v>0</v>
      </c>
      <c r="I67" s="24">
        <f>I68</f>
        <v>0</v>
      </c>
    </row>
    <row r="68" spans="1:9" s="29" customFormat="1" ht="18.75" customHeight="1" hidden="1">
      <c r="A68" s="26" t="s">
        <v>24</v>
      </c>
      <c r="B68" s="26" t="s">
        <v>34</v>
      </c>
      <c r="C68" s="21">
        <f t="shared" si="0"/>
        <v>953</v>
      </c>
      <c r="D68" s="27" t="s">
        <v>26</v>
      </c>
      <c r="E68" s="27">
        <v>12</v>
      </c>
      <c r="F68" s="27" t="s">
        <v>70</v>
      </c>
      <c r="G68" s="27" t="s">
        <v>35</v>
      </c>
      <c r="H68" s="28">
        <v>0</v>
      </c>
      <c r="I68" s="28">
        <v>0</v>
      </c>
    </row>
    <row r="69" spans="1:9" ht="18.75">
      <c r="A69" s="19" t="s">
        <v>71</v>
      </c>
      <c r="B69" s="20" t="s">
        <v>72</v>
      </c>
      <c r="C69" s="21">
        <f t="shared" si="0"/>
        <v>953</v>
      </c>
      <c r="D69" s="16" t="s">
        <v>73</v>
      </c>
      <c r="E69" s="16" t="s">
        <v>43</v>
      </c>
      <c r="F69" s="35"/>
      <c r="G69" s="16"/>
      <c r="H69" s="22">
        <f>H74+H77+H86</f>
        <v>68922</v>
      </c>
      <c r="I69" s="22">
        <f>I74+I77+I86</f>
        <v>60597</v>
      </c>
    </row>
    <row r="70" spans="1:9" ht="21" customHeight="1">
      <c r="A70" s="19" t="s">
        <v>27</v>
      </c>
      <c r="B70" s="23" t="s">
        <v>74</v>
      </c>
      <c r="C70" s="21">
        <f t="shared" si="0"/>
        <v>953</v>
      </c>
      <c r="D70" s="21" t="s">
        <v>73</v>
      </c>
      <c r="E70" s="21" t="s">
        <v>45</v>
      </c>
      <c r="F70" s="34"/>
      <c r="G70" s="21"/>
      <c r="H70" s="24">
        <f>H71</f>
        <v>68922</v>
      </c>
      <c r="I70" s="24">
        <f>I71</f>
        <v>60597</v>
      </c>
    </row>
    <row r="71" spans="1:9" s="30" customFormat="1" ht="21" customHeight="1" hidden="1">
      <c r="A71" s="19"/>
      <c r="B71" s="23" t="s">
        <v>74</v>
      </c>
      <c r="C71" s="21">
        <f t="shared" si="0"/>
        <v>953</v>
      </c>
      <c r="D71" s="21" t="s">
        <v>73</v>
      </c>
      <c r="E71" s="21" t="s">
        <v>45</v>
      </c>
      <c r="F71" s="34" t="s">
        <v>119</v>
      </c>
      <c r="G71" s="21"/>
      <c r="H71" s="24">
        <f>H72+H76+H84</f>
        <v>68922</v>
      </c>
      <c r="I71" s="24">
        <f>I72+I76+I84</f>
        <v>60597</v>
      </c>
    </row>
    <row r="72" spans="1:9" s="30" customFormat="1" ht="21" customHeight="1">
      <c r="A72" s="19"/>
      <c r="B72" s="23" t="s">
        <v>75</v>
      </c>
      <c r="C72" s="21">
        <f t="shared" si="0"/>
        <v>953</v>
      </c>
      <c r="D72" s="21" t="s">
        <v>73</v>
      </c>
      <c r="E72" s="21" t="s">
        <v>45</v>
      </c>
      <c r="F72" s="34" t="s">
        <v>121</v>
      </c>
      <c r="G72" s="21"/>
      <c r="H72" s="24">
        <f>H73</f>
        <v>60000</v>
      </c>
      <c r="I72" s="24">
        <f>I73</f>
        <v>55925</v>
      </c>
    </row>
    <row r="73" spans="1:9" ht="36" customHeight="1">
      <c r="A73" s="23" t="s">
        <v>10</v>
      </c>
      <c r="B73" s="23" t="s">
        <v>114</v>
      </c>
      <c r="C73" s="21">
        <f t="shared" si="0"/>
        <v>953</v>
      </c>
      <c r="D73" s="21" t="s">
        <v>73</v>
      </c>
      <c r="E73" s="21" t="s">
        <v>45</v>
      </c>
      <c r="F73" s="34" t="s">
        <v>121</v>
      </c>
      <c r="G73" s="21" t="s">
        <v>33</v>
      </c>
      <c r="H73" s="24">
        <f>H74</f>
        <v>60000</v>
      </c>
      <c r="I73" s="24">
        <f>I74</f>
        <v>55925</v>
      </c>
    </row>
    <row r="74" spans="1:9" s="29" customFormat="1" ht="33" customHeight="1">
      <c r="A74" s="26" t="s">
        <v>24</v>
      </c>
      <c r="B74" s="26" t="s">
        <v>113</v>
      </c>
      <c r="C74" s="21">
        <f t="shared" si="0"/>
        <v>953</v>
      </c>
      <c r="D74" s="27" t="s">
        <v>73</v>
      </c>
      <c r="E74" s="27" t="s">
        <v>45</v>
      </c>
      <c r="F74" s="34" t="s">
        <v>121</v>
      </c>
      <c r="G74" s="27" t="s">
        <v>35</v>
      </c>
      <c r="H74" s="28">
        <v>60000</v>
      </c>
      <c r="I74" s="28">
        <v>55925</v>
      </c>
    </row>
    <row r="75" spans="1:9" s="30" customFormat="1" ht="21" customHeight="1" hidden="1">
      <c r="A75" s="19"/>
      <c r="B75" s="23" t="s">
        <v>76</v>
      </c>
      <c r="C75" s="21">
        <f t="shared" si="0"/>
        <v>953</v>
      </c>
      <c r="D75" s="21" t="s">
        <v>73</v>
      </c>
      <c r="E75" s="21" t="s">
        <v>45</v>
      </c>
      <c r="F75" s="34" t="s">
        <v>77</v>
      </c>
      <c r="G75" s="21"/>
      <c r="H75" s="24">
        <f>H76</f>
        <v>0</v>
      </c>
      <c r="I75" s="24">
        <f>I76</f>
        <v>0</v>
      </c>
    </row>
    <row r="76" spans="1:9" ht="21" customHeight="1" hidden="1">
      <c r="A76" s="23" t="s">
        <v>10</v>
      </c>
      <c r="B76" s="23" t="s">
        <v>32</v>
      </c>
      <c r="C76" s="21">
        <f t="shared" si="0"/>
        <v>953</v>
      </c>
      <c r="D76" s="21" t="s">
        <v>73</v>
      </c>
      <c r="E76" s="21" t="s">
        <v>45</v>
      </c>
      <c r="F76" s="34" t="s">
        <v>77</v>
      </c>
      <c r="G76" s="21" t="s">
        <v>33</v>
      </c>
      <c r="H76" s="24">
        <f>H77</f>
        <v>0</v>
      </c>
      <c r="I76" s="24">
        <f>I77</f>
        <v>0</v>
      </c>
    </row>
    <row r="77" spans="1:9" s="29" customFormat="1" ht="21" customHeight="1" hidden="1">
      <c r="A77" s="26" t="s">
        <v>24</v>
      </c>
      <c r="B77" s="26" t="s">
        <v>34</v>
      </c>
      <c r="C77" s="21">
        <f t="shared" si="0"/>
        <v>953</v>
      </c>
      <c r="D77" s="27" t="s">
        <v>73</v>
      </c>
      <c r="E77" s="27" t="s">
        <v>45</v>
      </c>
      <c r="F77" s="33" t="s">
        <v>77</v>
      </c>
      <c r="G77" s="27" t="s">
        <v>35</v>
      </c>
      <c r="H77" s="28">
        <v>0</v>
      </c>
      <c r="I77" s="28">
        <v>0</v>
      </c>
    </row>
    <row r="78" spans="1:9" s="30" customFormat="1" ht="21" customHeight="1" hidden="1">
      <c r="A78" s="19"/>
      <c r="B78" s="23" t="s">
        <v>78</v>
      </c>
      <c r="C78" s="21">
        <f t="shared" si="0"/>
        <v>953</v>
      </c>
      <c r="D78" s="21" t="s">
        <v>73</v>
      </c>
      <c r="E78" s="21" t="s">
        <v>45</v>
      </c>
      <c r="F78" s="34" t="s">
        <v>79</v>
      </c>
      <c r="G78" s="21"/>
      <c r="H78" s="24"/>
      <c r="I78" s="24"/>
    </row>
    <row r="79" spans="1:9" ht="21" customHeight="1" hidden="1">
      <c r="A79" s="23" t="s">
        <v>10</v>
      </c>
      <c r="B79" s="23" t="s">
        <v>32</v>
      </c>
      <c r="C79" s="21">
        <f t="shared" si="0"/>
        <v>953</v>
      </c>
      <c r="D79" s="21" t="s">
        <v>73</v>
      </c>
      <c r="E79" s="21" t="s">
        <v>45</v>
      </c>
      <c r="F79" s="34" t="s">
        <v>79</v>
      </c>
      <c r="G79" s="21" t="s">
        <v>33</v>
      </c>
      <c r="H79" s="24"/>
      <c r="I79" s="24"/>
    </row>
    <row r="80" spans="1:9" s="29" customFormat="1" ht="21" customHeight="1" hidden="1">
      <c r="A80" s="26" t="s">
        <v>24</v>
      </c>
      <c r="B80" s="26" t="s">
        <v>34</v>
      </c>
      <c r="C80" s="21">
        <f t="shared" si="0"/>
        <v>953</v>
      </c>
      <c r="D80" s="27" t="s">
        <v>73</v>
      </c>
      <c r="E80" s="27" t="s">
        <v>45</v>
      </c>
      <c r="F80" s="33" t="s">
        <v>79</v>
      </c>
      <c r="G80" s="27" t="s">
        <v>35</v>
      </c>
      <c r="H80" s="28" t="s">
        <v>23</v>
      </c>
      <c r="I80" s="28" t="s">
        <v>23</v>
      </c>
    </row>
    <row r="81" spans="1:9" s="30" customFormat="1" ht="21" customHeight="1" hidden="1">
      <c r="A81" s="19"/>
      <c r="B81" s="23" t="s">
        <v>80</v>
      </c>
      <c r="C81" s="21">
        <f t="shared" si="0"/>
        <v>953</v>
      </c>
      <c r="D81" s="21" t="s">
        <v>73</v>
      </c>
      <c r="E81" s="21" t="s">
        <v>45</v>
      </c>
      <c r="F81" s="34" t="s">
        <v>81</v>
      </c>
      <c r="G81" s="21"/>
      <c r="H81" s="24"/>
      <c r="I81" s="24"/>
    </row>
    <row r="82" spans="1:9" ht="21" customHeight="1" hidden="1">
      <c r="A82" s="23" t="s">
        <v>10</v>
      </c>
      <c r="B82" s="23" t="s">
        <v>32</v>
      </c>
      <c r="C82" s="21">
        <f t="shared" si="0"/>
        <v>953</v>
      </c>
      <c r="D82" s="21" t="s">
        <v>73</v>
      </c>
      <c r="E82" s="21" t="s">
        <v>45</v>
      </c>
      <c r="F82" s="34" t="s">
        <v>81</v>
      </c>
      <c r="G82" s="21" t="s">
        <v>33</v>
      </c>
      <c r="H82" s="24"/>
      <c r="I82" s="24"/>
    </row>
    <row r="83" spans="1:9" s="29" customFormat="1" ht="21" customHeight="1" hidden="1">
      <c r="A83" s="26" t="s">
        <v>24</v>
      </c>
      <c r="B83" s="26" t="s">
        <v>34</v>
      </c>
      <c r="C83" s="21">
        <f t="shared" si="0"/>
        <v>953</v>
      </c>
      <c r="D83" s="27" t="s">
        <v>73</v>
      </c>
      <c r="E83" s="27" t="s">
        <v>45</v>
      </c>
      <c r="F83" s="33" t="s">
        <v>81</v>
      </c>
      <c r="G83" s="27" t="s">
        <v>35</v>
      </c>
      <c r="H83" s="28" t="s">
        <v>23</v>
      </c>
      <c r="I83" s="28" t="s">
        <v>23</v>
      </c>
    </row>
    <row r="84" spans="1:9" s="30" customFormat="1" ht="33" customHeight="1">
      <c r="A84" s="19"/>
      <c r="B84" s="23" t="s">
        <v>114</v>
      </c>
      <c r="C84" s="21">
        <f t="shared" si="0"/>
        <v>953</v>
      </c>
      <c r="D84" s="21" t="s">
        <v>73</v>
      </c>
      <c r="E84" s="21" t="s">
        <v>45</v>
      </c>
      <c r="F84" s="34" t="s">
        <v>122</v>
      </c>
      <c r="G84" s="21" t="str">
        <f>G85</f>
        <v>200</v>
      </c>
      <c r="H84" s="24">
        <f>H85</f>
        <v>8922</v>
      </c>
      <c r="I84" s="24">
        <f>I85</f>
        <v>4672</v>
      </c>
    </row>
    <row r="85" spans="1:9" ht="32.25" customHeight="1" hidden="1">
      <c r="A85" s="23" t="s">
        <v>10</v>
      </c>
      <c r="B85" s="23" t="s">
        <v>114</v>
      </c>
      <c r="C85" s="21">
        <f t="shared" si="0"/>
        <v>953</v>
      </c>
      <c r="D85" s="21" t="s">
        <v>73</v>
      </c>
      <c r="E85" s="21" t="s">
        <v>45</v>
      </c>
      <c r="F85" s="34" t="s">
        <v>122</v>
      </c>
      <c r="G85" s="21" t="s">
        <v>33</v>
      </c>
      <c r="H85" s="24">
        <f>H86</f>
        <v>8922</v>
      </c>
      <c r="I85" s="24">
        <f>I86</f>
        <v>4672</v>
      </c>
    </row>
    <row r="86" spans="1:9" s="29" customFormat="1" ht="33.75" customHeight="1">
      <c r="A86" s="26" t="s">
        <v>24</v>
      </c>
      <c r="B86" s="26" t="s">
        <v>113</v>
      </c>
      <c r="C86" s="21">
        <f aca="true" t="shared" si="5" ref="C86:C101">C85</f>
        <v>953</v>
      </c>
      <c r="D86" s="27" t="s">
        <v>73</v>
      </c>
      <c r="E86" s="27" t="s">
        <v>45</v>
      </c>
      <c r="F86" s="34" t="s">
        <v>122</v>
      </c>
      <c r="G86" s="27" t="s">
        <v>35</v>
      </c>
      <c r="H86" s="28">
        <v>8922</v>
      </c>
      <c r="I86" s="28">
        <v>4672</v>
      </c>
    </row>
    <row r="87" spans="1:9" ht="18.75" hidden="1">
      <c r="A87" s="19"/>
      <c r="B87" s="20" t="s">
        <v>86</v>
      </c>
      <c r="C87" s="21">
        <f t="shared" si="5"/>
        <v>953</v>
      </c>
      <c r="D87" s="16" t="s">
        <v>83</v>
      </c>
      <c r="E87" s="16" t="s">
        <v>43</v>
      </c>
      <c r="F87" s="35"/>
      <c r="G87" s="16"/>
      <c r="H87" s="22">
        <f>H93+H97</f>
        <v>0</v>
      </c>
      <c r="I87" s="22">
        <f>I93+I97</f>
        <v>0</v>
      </c>
    </row>
    <row r="88" spans="1:9" ht="21" customHeight="1" hidden="1">
      <c r="A88" s="19"/>
      <c r="B88" s="23" t="s">
        <v>134</v>
      </c>
      <c r="C88" s="21">
        <f t="shared" si="5"/>
        <v>953</v>
      </c>
      <c r="D88" s="21" t="s">
        <v>83</v>
      </c>
      <c r="E88" s="21" t="s">
        <v>12</v>
      </c>
      <c r="F88" s="34"/>
      <c r="G88" s="21"/>
      <c r="H88" s="24">
        <f>H89</f>
        <v>0</v>
      </c>
      <c r="I88" s="24">
        <f>I89</f>
        <v>0</v>
      </c>
    </row>
    <row r="89" spans="1:9" ht="21" customHeight="1" hidden="1">
      <c r="A89" s="19"/>
      <c r="B89" s="23" t="s">
        <v>64</v>
      </c>
      <c r="C89" s="21">
        <f t="shared" si="5"/>
        <v>953</v>
      </c>
      <c r="D89" s="21" t="s">
        <v>83</v>
      </c>
      <c r="E89" s="21" t="s">
        <v>12</v>
      </c>
      <c r="F89" s="34" t="s">
        <v>125</v>
      </c>
      <c r="G89" s="21"/>
      <c r="H89" s="24">
        <f>H90</f>
        <v>0</v>
      </c>
      <c r="I89" s="24">
        <f>I90</f>
        <v>0</v>
      </c>
    </row>
    <row r="90" spans="1:9" ht="94.5" customHeight="1" hidden="1">
      <c r="A90" s="19"/>
      <c r="B90" s="23" t="s">
        <v>84</v>
      </c>
      <c r="C90" s="21">
        <f t="shared" si="5"/>
        <v>953</v>
      </c>
      <c r="D90" s="21" t="s">
        <v>83</v>
      </c>
      <c r="E90" s="21" t="s">
        <v>12</v>
      </c>
      <c r="F90" s="34" t="s">
        <v>125</v>
      </c>
      <c r="G90" s="21"/>
      <c r="H90" s="24">
        <f>H92+H95</f>
        <v>0</v>
      </c>
      <c r="I90" s="24">
        <f>I92+I95</f>
        <v>0</v>
      </c>
    </row>
    <row r="91" spans="1:9" ht="43.5" customHeight="1" hidden="1">
      <c r="A91" s="19"/>
      <c r="B91" s="23" t="s">
        <v>99</v>
      </c>
      <c r="C91" s="21">
        <v>953</v>
      </c>
      <c r="D91" s="21">
        <v>8</v>
      </c>
      <c r="E91" s="21">
        <v>1</v>
      </c>
      <c r="F91" s="34" t="s">
        <v>125</v>
      </c>
      <c r="G91" s="21"/>
      <c r="H91" s="24">
        <f>H93+H95</f>
        <v>0</v>
      </c>
      <c r="I91" s="24">
        <f>I93+I95</f>
        <v>0</v>
      </c>
    </row>
    <row r="92" spans="1:9" ht="24" customHeight="1" hidden="1">
      <c r="A92" s="19"/>
      <c r="B92" s="23" t="s">
        <v>86</v>
      </c>
      <c r="C92" s="21">
        <f>C90</f>
        <v>953</v>
      </c>
      <c r="D92" s="21">
        <v>99</v>
      </c>
      <c r="E92" s="21">
        <v>99</v>
      </c>
      <c r="F92" s="34" t="s">
        <v>135</v>
      </c>
      <c r="G92" s="21"/>
      <c r="H92" s="24">
        <f>H93</f>
        <v>0</v>
      </c>
      <c r="I92" s="24">
        <f>I93</f>
        <v>0</v>
      </c>
    </row>
    <row r="93" spans="1:9" ht="21" customHeight="1" hidden="1">
      <c r="A93" s="23"/>
      <c r="B93" s="23" t="s">
        <v>86</v>
      </c>
      <c r="C93" s="21">
        <f t="shared" si="5"/>
        <v>953</v>
      </c>
      <c r="D93" s="21">
        <v>99</v>
      </c>
      <c r="E93" s="21">
        <v>99</v>
      </c>
      <c r="F93" s="34" t="s">
        <v>135</v>
      </c>
      <c r="G93" s="21">
        <v>999</v>
      </c>
      <c r="H93" s="24">
        <v>0</v>
      </c>
      <c r="I93" s="24">
        <v>0</v>
      </c>
    </row>
    <row r="94" spans="1:9" s="29" customFormat="1" ht="21" customHeight="1" hidden="1">
      <c r="A94" s="26" t="s">
        <v>28</v>
      </c>
      <c r="B94" s="26" t="s">
        <v>85</v>
      </c>
      <c r="C94" s="21">
        <f t="shared" si="5"/>
        <v>953</v>
      </c>
      <c r="D94" s="27" t="s">
        <v>83</v>
      </c>
      <c r="E94" s="27" t="s">
        <v>12</v>
      </c>
      <c r="F94" s="34" t="s">
        <v>124</v>
      </c>
      <c r="G94" s="27">
        <v>540</v>
      </c>
      <c r="H94" s="28">
        <v>0</v>
      </c>
      <c r="I94" s="28">
        <f>'расп.16г'!I97</f>
        <v>0</v>
      </c>
    </row>
    <row r="95" spans="1:9" ht="78.75" customHeight="1" hidden="1">
      <c r="A95" s="19" t="s">
        <v>17</v>
      </c>
      <c r="B95" s="23" t="s">
        <v>98</v>
      </c>
      <c r="C95" s="21">
        <f t="shared" si="5"/>
        <v>953</v>
      </c>
      <c r="D95" s="21" t="s">
        <v>83</v>
      </c>
      <c r="E95" s="21" t="s">
        <v>12</v>
      </c>
      <c r="F95" s="34" t="s">
        <v>123</v>
      </c>
      <c r="G95" s="21"/>
      <c r="H95" s="24">
        <f>H96</f>
        <v>0</v>
      </c>
      <c r="I95" s="24">
        <f>I96</f>
        <v>0</v>
      </c>
    </row>
    <row r="96" spans="1:9" ht="21" customHeight="1" hidden="1">
      <c r="A96" s="23"/>
      <c r="B96" s="23" t="s">
        <v>64</v>
      </c>
      <c r="C96" s="21">
        <f t="shared" si="5"/>
        <v>953</v>
      </c>
      <c r="D96" s="21" t="s">
        <v>83</v>
      </c>
      <c r="E96" s="21" t="s">
        <v>12</v>
      </c>
      <c r="F96" s="34" t="s">
        <v>123</v>
      </c>
      <c r="G96" s="21">
        <v>500</v>
      </c>
      <c r="H96" s="24">
        <f>H97</f>
        <v>0</v>
      </c>
      <c r="I96" s="24">
        <f>I97</f>
        <v>0</v>
      </c>
    </row>
    <row r="97" spans="1:9" s="29" customFormat="1" ht="21" customHeight="1" hidden="1">
      <c r="A97" s="26"/>
      <c r="B97" s="26" t="s">
        <v>85</v>
      </c>
      <c r="C97" s="21">
        <f t="shared" si="5"/>
        <v>953</v>
      </c>
      <c r="D97" s="27" t="s">
        <v>83</v>
      </c>
      <c r="E97" s="27" t="s">
        <v>12</v>
      </c>
      <c r="F97" s="34" t="s">
        <v>123</v>
      </c>
      <c r="G97" s="27">
        <v>540</v>
      </c>
      <c r="H97" s="28">
        <v>0</v>
      </c>
      <c r="I97" s="28">
        <v>0</v>
      </c>
    </row>
    <row r="98" spans="1:8" s="18" customFormat="1" ht="21" customHeight="1" hidden="1">
      <c r="A98" s="20"/>
      <c r="B98" s="20" t="s">
        <v>86</v>
      </c>
      <c r="C98" s="21">
        <f t="shared" si="5"/>
        <v>953</v>
      </c>
      <c r="D98" s="16" t="s">
        <v>87</v>
      </c>
      <c r="E98" s="16" t="s">
        <v>43</v>
      </c>
      <c r="F98" s="16" t="s">
        <v>88</v>
      </c>
      <c r="G98" s="16" t="s">
        <v>88</v>
      </c>
      <c r="H98" s="22"/>
    </row>
    <row r="99" spans="1:8" ht="21" customHeight="1" hidden="1">
      <c r="A99" s="23"/>
      <c r="B99" s="23" t="s">
        <v>89</v>
      </c>
      <c r="C99" s="21">
        <f t="shared" si="5"/>
        <v>953</v>
      </c>
      <c r="D99" s="21" t="s">
        <v>87</v>
      </c>
      <c r="E99" s="21" t="s">
        <v>87</v>
      </c>
      <c r="F99" s="21" t="s">
        <v>88</v>
      </c>
      <c r="G99" s="21" t="s">
        <v>88</v>
      </c>
      <c r="H99" s="24"/>
    </row>
    <row r="100" spans="1:8" ht="21" customHeight="1" hidden="1">
      <c r="A100" s="23"/>
      <c r="B100" s="23" t="s">
        <v>89</v>
      </c>
      <c r="C100" s="21">
        <f t="shared" si="5"/>
        <v>953</v>
      </c>
      <c r="D100" s="21" t="s">
        <v>87</v>
      </c>
      <c r="E100" s="21" t="s">
        <v>87</v>
      </c>
      <c r="F100" s="21" t="s">
        <v>90</v>
      </c>
      <c r="G100" s="21" t="s">
        <v>88</v>
      </c>
      <c r="H100" s="24"/>
    </row>
    <row r="101" spans="1:8" s="29" customFormat="1" ht="21" customHeight="1" hidden="1">
      <c r="A101" s="26"/>
      <c r="B101" s="26" t="s">
        <v>89</v>
      </c>
      <c r="C101" s="21">
        <f t="shared" si="5"/>
        <v>953</v>
      </c>
      <c r="D101" s="27" t="s">
        <v>87</v>
      </c>
      <c r="E101" s="27" t="s">
        <v>87</v>
      </c>
      <c r="F101" s="27" t="s">
        <v>90</v>
      </c>
      <c r="G101" s="27" t="s">
        <v>91</v>
      </c>
      <c r="H101" s="28" t="s">
        <v>23</v>
      </c>
    </row>
  </sheetData>
  <sheetProtection/>
  <autoFilter ref="B16:H95"/>
  <mergeCells count="17">
    <mergeCell ref="H13:H15"/>
    <mergeCell ref="B12:G12"/>
    <mergeCell ref="B13:B15"/>
    <mergeCell ref="B5:H5"/>
    <mergeCell ref="B10:H10"/>
    <mergeCell ref="B8:H8"/>
    <mergeCell ref="B9:H9"/>
    <mergeCell ref="I13:I15"/>
    <mergeCell ref="B7:H7"/>
    <mergeCell ref="B6:H6"/>
    <mergeCell ref="C1:H4"/>
    <mergeCell ref="C13:C15"/>
    <mergeCell ref="D13:D15"/>
    <mergeCell ref="E13:E15"/>
    <mergeCell ref="B11:H11"/>
    <mergeCell ref="F13:F15"/>
    <mergeCell ref="G13:G15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5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2016-12-01T10:42:47Z</cp:lastPrinted>
  <dcterms:created xsi:type="dcterms:W3CDTF">2011-11-23T07:44:55Z</dcterms:created>
  <dcterms:modified xsi:type="dcterms:W3CDTF">2016-12-01T10:43:17Z</dcterms:modified>
  <cp:category/>
  <cp:version/>
  <cp:contentType/>
  <cp:contentStatus/>
</cp:coreProperties>
</file>